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suntos Susy 2015-2018\PRODUCTIVIDAD 2015-2018\O.P.D\"/>
    </mc:Choice>
  </mc:AlternateContent>
  <bookViews>
    <workbookView xWindow="0" yWindow="0" windowWidth="24000" windowHeight="9735" activeTab="3"/>
  </bookViews>
  <sheets>
    <sheet name="1er Cuatrimestre 2015" sheetId="13" r:id="rId1"/>
    <sheet name="2do Cuatrimestre 2015" sheetId="14" r:id="rId2"/>
    <sheet name="3er Cuatrimestre 2015" sheetId="15" r:id="rId3"/>
    <sheet name="Anual 2015" sheetId="16" r:id="rId4"/>
  </sheets>
  <definedNames>
    <definedName name="_xlnm.Print_Titles" localSheetId="0">'1er Cuatrimestre 2015'!$1:$2</definedName>
    <definedName name="_xlnm.Print_Titles" localSheetId="1">'2do Cuatrimestre 2015'!$1:$2</definedName>
    <definedName name="_xlnm.Print_Titles" localSheetId="2">'3er Cuatrimestre 2015'!$1:$2</definedName>
    <definedName name="_xlnm.Print_Titles" localSheetId="3">'Anual 2015'!$1:$2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5" l="1"/>
  <c r="G3" i="15" l="1"/>
  <c r="C3" i="15"/>
  <c r="I3" i="14"/>
  <c r="E3" i="14"/>
  <c r="C3" i="14"/>
  <c r="J3" i="13"/>
  <c r="I3" i="13"/>
  <c r="H3" i="13"/>
  <c r="G3" i="13"/>
  <c r="F3" i="13"/>
  <c r="E3" i="13"/>
  <c r="D3" i="13"/>
  <c r="C3" i="13"/>
  <c r="C3" i="16"/>
  <c r="C11" i="16"/>
  <c r="E11" i="16"/>
  <c r="G11" i="16"/>
  <c r="I11" i="16"/>
  <c r="K11" i="16"/>
  <c r="L11" i="16"/>
  <c r="K12" i="16"/>
  <c r="M11" i="16"/>
  <c r="N11" i="16"/>
  <c r="M12" i="16"/>
  <c r="O11" i="16"/>
  <c r="Q11" i="16"/>
  <c r="R11" i="16"/>
  <c r="Q12" i="16"/>
  <c r="S11" i="16"/>
  <c r="U11" i="16"/>
  <c r="W11" i="16"/>
  <c r="Y11" i="16"/>
  <c r="AA11" i="16" s="1"/>
  <c r="C5" i="16"/>
  <c r="E5" i="16"/>
  <c r="G5" i="16"/>
  <c r="I5" i="16"/>
  <c r="K5" i="16"/>
  <c r="M5" i="16"/>
  <c r="O5" i="16"/>
  <c r="P5" i="16"/>
  <c r="O6" i="16"/>
  <c r="Q5" i="16"/>
  <c r="S5" i="16"/>
  <c r="U5" i="16"/>
  <c r="W5" i="16"/>
  <c r="Y5" i="16"/>
  <c r="R3" i="16"/>
  <c r="Z73" i="16"/>
  <c r="Y74" i="16" s="1"/>
  <c r="Z71" i="16"/>
  <c r="Y72" i="16" s="1"/>
  <c r="Z69" i="16"/>
  <c r="Z67" i="16"/>
  <c r="AB67" i="16" s="1"/>
  <c r="Z65" i="16"/>
  <c r="Z63" i="16"/>
  <c r="Z61" i="16"/>
  <c r="Y62" i="16" s="1"/>
  <c r="Z59" i="16"/>
  <c r="Z57" i="16"/>
  <c r="Y58" i="16" s="1"/>
  <c r="Z55" i="16"/>
  <c r="AB55" i="16" s="1"/>
  <c r="Z53" i="16"/>
  <c r="Z51" i="16"/>
  <c r="AB51" i="16" s="1"/>
  <c r="Z49" i="16"/>
  <c r="Z47" i="16"/>
  <c r="Z45" i="16"/>
  <c r="Y46" i="16" s="1"/>
  <c r="Z43" i="16"/>
  <c r="Y44" i="16" s="1"/>
  <c r="Z41" i="16"/>
  <c r="Z39" i="16"/>
  <c r="Z37" i="16"/>
  <c r="Z35" i="16"/>
  <c r="Z33" i="16"/>
  <c r="Z31" i="16"/>
  <c r="AB31" i="16" s="1"/>
  <c r="Z29" i="16"/>
  <c r="Z27" i="16"/>
  <c r="Z25" i="16"/>
  <c r="Z23" i="16"/>
  <c r="Y24" i="16" s="1"/>
  <c r="Z21" i="16"/>
  <c r="AB21" i="16" s="1"/>
  <c r="AA22" i="16" s="1"/>
  <c r="Z19" i="16"/>
  <c r="Z17" i="16"/>
  <c r="Y18" i="16" s="1"/>
  <c r="Z15" i="16"/>
  <c r="Z13" i="16"/>
  <c r="Z11" i="16"/>
  <c r="Z9" i="16"/>
  <c r="Z7" i="16"/>
  <c r="Z5" i="16"/>
  <c r="Y73" i="16"/>
  <c r="AA73" i="16" s="1"/>
  <c r="Y71" i="16"/>
  <c r="Y69" i="16"/>
  <c r="Y67" i="16"/>
  <c r="Y65" i="16"/>
  <c r="Y63" i="16"/>
  <c r="Y61" i="16"/>
  <c r="Y59" i="16"/>
  <c r="Y57" i="16"/>
  <c r="Y55" i="16"/>
  <c r="AA55" i="16" s="1"/>
  <c r="Y53" i="16"/>
  <c r="Y51" i="16"/>
  <c r="AA51" i="16" s="1"/>
  <c r="Y49" i="16"/>
  <c r="AA49" i="16" s="1"/>
  <c r="Y47" i="16"/>
  <c r="Y48" i="16" s="1"/>
  <c r="Y45" i="16"/>
  <c r="Y43" i="16"/>
  <c r="Y41" i="16"/>
  <c r="Y39" i="16"/>
  <c r="AA39" i="16" s="1"/>
  <c r="Y37" i="16"/>
  <c r="Y35" i="16"/>
  <c r="Y33" i="16"/>
  <c r="Y31" i="16"/>
  <c r="Y29" i="16"/>
  <c r="Y27" i="16"/>
  <c r="Y25" i="16"/>
  <c r="Y23" i="16"/>
  <c r="AA23" i="16" s="1"/>
  <c r="Y21" i="16"/>
  <c r="Y19" i="16"/>
  <c r="AA19" i="16" s="1"/>
  <c r="AA20" i="16" s="1"/>
  <c r="Y17" i="16"/>
  <c r="Y15" i="16"/>
  <c r="Y16" i="16" s="1"/>
  <c r="Y13" i="16"/>
  <c r="Y9" i="16"/>
  <c r="Y7" i="16"/>
  <c r="AA7" i="16" s="1"/>
  <c r="X73" i="16"/>
  <c r="W74" i="16" s="1"/>
  <c r="X71" i="16"/>
  <c r="X69" i="16"/>
  <c r="AB69" i="16" s="1"/>
  <c r="AA70" i="16" s="1"/>
  <c r="X67" i="16"/>
  <c r="X65" i="16"/>
  <c r="X63" i="16"/>
  <c r="X61" i="16"/>
  <c r="AB61" i="16" s="1"/>
  <c r="X59" i="16"/>
  <c r="X57" i="16"/>
  <c r="X55" i="16"/>
  <c r="X53" i="16"/>
  <c r="AB53" i="16" s="1"/>
  <c r="X51" i="16"/>
  <c r="X49" i="16"/>
  <c r="X47" i="16"/>
  <c r="X45" i="16"/>
  <c r="X43" i="16"/>
  <c r="AB43" i="16" s="1"/>
  <c r="X41" i="16"/>
  <c r="X39" i="16"/>
  <c r="AB39" i="16" s="1"/>
  <c r="X37" i="16"/>
  <c r="W38" i="16" s="1"/>
  <c r="X35" i="16"/>
  <c r="X33" i="16"/>
  <c r="X31" i="16"/>
  <c r="X29" i="16"/>
  <c r="AB29" i="16" s="1"/>
  <c r="AA30" i="16" s="1"/>
  <c r="X27" i="16"/>
  <c r="X25" i="16"/>
  <c r="X23" i="16"/>
  <c r="W24" i="16" s="1"/>
  <c r="X21" i="16"/>
  <c r="X19" i="16"/>
  <c r="X17" i="16"/>
  <c r="W18" i="16" s="1"/>
  <c r="X15" i="16"/>
  <c r="X13" i="16"/>
  <c r="X11" i="16"/>
  <c r="X9" i="16"/>
  <c r="W10" i="16" s="1"/>
  <c r="X7" i="16"/>
  <c r="W8" i="16" s="1"/>
  <c r="X5" i="16"/>
  <c r="W6" i="16" s="1"/>
  <c r="W73" i="16"/>
  <c r="W71" i="16"/>
  <c r="W69" i="16"/>
  <c r="W67" i="16"/>
  <c r="W65" i="16"/>
  <c r="W63" i="16"/>
  <c r="W61" i="16"/>
  <c r="W59" i="16"/>
  <c r="W57" i="16"/>
  <c r="W55" i="16"/>
  <c r="W53" i="16"/>
  <c r="W51" i="16"/>
  <c r="W49" i="16"/>
  <c r="W47" i="16"/>
  <c r="W45" i="16"/>
  <c r="W43" i="16"/>
  <c r="W41" i="16"/>
  <c r="W39" i="16"/>
  <c r="W37" i="16"/>
  <c r="W35" i="16"/>
  <c r="W33" i="16"/>
  <c r="W31" i="16"/>
  <c r="W29" i="16"/>
  <c r="W27" i="16"/>
  <c r="W25" i="16"/>
  <c r="W23" i="16"/>
  <c r="W21" i="16"/>
  <c r="W19" i="16"/>
  <c r="W17" i="16"/>
  <c r="W15" i="16"/>
  <c r="W13" i="16"/>
  <c r="W9" i="16"/>
  <c r="W7" i="16"/>
  <c r="V73" i="16"/>
  <c r="V71" i="16"/>
  <c r="V69" i="16"/>
  <c r="V67" i="16"/>
  <c r="V65" i="16"/>
  <c r="V63" i="16"/>
  <c r="V61" i="16"/>
  <c r="V59" i="16"/>
  <c r="V57" i="16"/>
  <c r="V55" i="16"/>
  <c r="V53" i="16"/>
  <c r="V51" i="16"/>
  <c r="V49" i="16"/>
  <c r="V47" i="16"/>
  <c r="V45" i="16"/>
  <c r="V43" i="16"/>
  <c r="V41" i="16"/>
  <c r="V39" i="16"/>
  <c r="V37" i="16"/>
  <c r="V35" i="16"/>
  <c r="V33" i="16"/>
  <c r="V31" i="16"/>
  <c r="V29" i="16"/>
  <c r="V27" i="16"/>
  <c r="V25" i="16"/>
  <c r="V23" i="16"/>
  <c r="V21" i="16"/>
  <c r="V19" i="16"/>
  <c r="V17" i="16"/>
  <c r="V15" i="16"/>
  <c r="V13" i="16"/>
  <c r="V11" i="16"/>
  <c r="V9" i="16"/>
  <c r="V7" i="16"/>
  <c r="V5" i="16"/>
  <c r="U73" i="16"/>
  <c r="U71" i="16"/>
  <c r="U69" i="16"/>
  <c r="U67" i="16"/>
  <c r="U65" i="16"/>
  <c r="U63" i="16"/>
  <c r="U61" i="16"/>
  <c r="U59" i="16"/>
  <c r="U57" i="16"/>
  <c r="U55" i="16"/>
  <c r="U53" i="16"/>
  <c r="U51" i="16"/>
  <c r="U49" i="16"/>
  <c r="U47" i="16"/>
  <c r="U45" i="16"/>
  <c r="U43" i="16"/>
  <c r="U41" i="16"/>
  <c r="U39" i="16"/>
  <c r="U37" i="16"/>
  <c r="U35" i="16"/>
  <c r="U33" i="16"/>
  <c r="U31" i="16"/>
  <c r="U29" i="16"/>
  <c r="U27" i="16"/>
  <c r="U25" i="16"/>
  <c r="U23" i="16"/>
  <c r="U21" i="16"/>
  <c r="U19" i="16"/>
  <c r="U17" i="16"/>
  <c r="U15" i="16"/>
  <c r="U13" i="16"/>
  <c r="U9" i="16"/>
  <c r="U7" i="16"/>
  <c r="T73" i="16"/>
  <c r="T71" i="16"/>
  <c r="T69" i="16"/>
  <c r="T67" i="16"/>
  <c r="T65" i="16"/>
  <c r="T63" i="16"/>
  <c r="T61" i="16"/>
  <c r="T59" i="16"/>
  <c r="T57" i="16"/>
  <c r="T55" i="16"/>
  <c r="T53" i="16"/>
  <c r="T51" i="16"/>
  <c r="T49" i="16"/>
  <c r="T47" i="16"/>
  <c r="T45" i="16"/>
  <c r="T43" i="16"/>
  <c r="T41" i="16"/>
  <c r="T39" i="16"/>
  <c r="T37" i="16"/>
  <c r="T35" i="16"/>
  <c r="T33" i="16"/>
  <c r="T31" i="16"/>
  <c r="T29" i="16"/>
  <c r="T27" i="16"/>
  <c r="T25" i="16"/>
  <c r="T23" i="16"/>
  <c r="T21" i="16"/>
  <c r="T19" i="16"/>
  <c r="T17" i="16"/>
  <c r="T15" i="16"/>
  <c r="T13" i="16"/>
  <c r="T11" i="16"/>
  <c r="T9" i="16"/>
  <c r="T7" i="16"/>
  <c r="T5" i="16"/>
  <c r="S73" i="16"/>
  <c r="S71" i="16"/>
  <c r="S69" i="16"/>
  <c r="S67" i="16"/>
  <c r="S65" i="16"/>
  <c r="S63" i="16"/>
  <c r="S61" i="16"/>
  <c r="S59" i="16"/>
  <c r="S57" i="16"/>
  <c r="S55" i="16"/>
  <c r="S53" i="16"/>
  <c r="S51" i="16"/>
  <c r="S49" i="16"/>
  <c r="S47" i="16"/>
  <c r="S45" i="16"/>
  <c r="S43" i="16"/>
  <c r="S41" i="16"/>
  <c r="S39" i="16"/>
  <c r="S37" i="16"/>
  <c r="S35" i="16"/>
  <c r="S33" i="16"/>
  <c r="S31" i="16"/>
  <c r="S29" i="16"/>
  <c r="S27" i="16"/>
  <c r="S25" i="16"/>
  <c r="S23" i="16"/>
  <c r="S21" i="16"/>
  <c r="S19" i="16"/>
  <c r="S17" i="16"/>
  <c r="S15" i="16"/>
  <c r="S13" i="16"/>
  <c r="S9" i="16"/>
  <c r="S7" i="16"/>
  <c r="R73" i="16"/>
  <c r="Q73" i="16"/>
  <c r="Q74" i="16"/>
  <c r="R71" i="16"/>
  <c r="Q71" i="16"/>
  <c r="Q72" i="16"/>
  <c r="R69" i="16"/>
  <c r="R67" i="16"/>
  <c r="R65" i="16"/>
  <c r="R63" i="16"/>
  <c r="D63" i="16"/>
  <c r="F63" i="16"/>
  <c r="H63" i="16"/>
  <c r="J63" i="16"/>
  <c r="L63" i="16"/>
  <c r="N63" i="16"/>
  <c r="P63" i="16"/>
  <c r="AB63" i="16"/>
  <c r="R61" i="16"/>
  <c r="R59" i="16"/>
  <c r="R57" i="16"/>
  <c r="Q57" i="16"/>
  <c r="Q58" i="16"/>
  <c r="R55" i="16"/>
  <c r="Q55" i="16"/>
  <c r="Q56" i="16"/>
  <c r="R53" i="16"/>
  <c r="R51" i="16"/>
  <c r="R49" i="16"/>
  <c r="R47" i="16"/>
  <c r="Q47" i="16"/>
  <c r="Q48" i="16"/>
  <c r="R45" i="16"/>
  <c r="R43" i="16"/>
  <c r="R41" i="16"/>
  <c r="R39" i="16"/>
  <c r="R37" i="16"/>
  <c r="R35" i="16"/>
  <c r="D35" i="16"/>
  <c r="F35" i="16"/>
  <c r="H35" i="16"/>
  <c r="J35" i="16"/>
  <c r="L35" i="16"/>
  <c r="N35" i="16"/>
  <c r="P35" i="16"/>
  <c r="AB35" i="16"/>
  <c r="R33" i="16"/>
  <c r="Q33" i="16"/>
  <c r="Q34" i="16"/>
  <c r="R31" i="16"/>
  <c r="R29" i="16"/>
  <c r="R27" i="16"/>
  <c r="R25" i="16"/>
  <c r="R23" i="16"/>
  <c r="D23" i="16"/>
  <c r="F23" i="16"/>
  <c r="H23" i="16"/>
  <c r="J23" i="16"/>
  <c r="L23" i="16"/>
  <c r="N23" i="16"/>
  <c r="P23" i="16"/>
  <c r="AB23" i="16"/>
  <c r="R21" i="16"/>
  <c r="R19" i="16"/>
  <c r="R17" i="16"/>
  <c r="R15" i="16"/>
  <c r="Q15" i="16"/>
  <c r="Q16" i="16"/>
  <c r="R13" i="16"/>
  <c r="R9" i="16"/>
  <c r="R7" i="16"/>
  <c r="Q7" i="16"/>
  <c r="Q8" i="16"/>
  <c r="R5" i="16"/>
  <c r="Q6" i="16"/>
  <c r="Q69" i="16"/>
  <c r="Q70" i="16"/>
  <c r="Q67" i="16"/>
  <c r="Q65" i="16"/>
  <c r="Q63" i="16"/>
  <c r="Q64" i="16"/>
  <c r="Q61" i="16"/>
  <c r="Q59" i="16"/>
  <c r="C59" i="16"/>
  <c r="E59" i="16"/>
  <c r="G59" i="16"/>
  <c r="I59" i="16"/>
  <c r="K59" i="16"/>
  <c r="M59" i="16"/>
  <c r="O59" i="16"/>
  <c r="AA59" i="16"/>
  <c r="Q53" i="16"/>
  <c r="Q51" i="16"/>
  <c r="Q49" i="16"/>
  <c r="Q45" i="16"/>
  <c r="Q43" i="16"/>
  <c r="Q41" i="16"/>
  <c r="Q42" i="16"/>
  <c r="Q39" i="16"/>
  <c r="Q40" i="16"/>
  <c r="Q37" i="16"/>
  <c r="Q35" i="16"/>
  <c r="Q31" i="16"/>
  <c r="Q29" i="16"/>
  <c r="Q30" i="16"/>
  <c r="Q27" i="16"/>
  <c r="Q25" i="16"/>
  <c r="Q23" i="16"/>
  <c r="Q21" i="16"/>
  <c r="Q19" i="16"/>
  <c r="Q17" i="16"/>
  <c r="Q18" i="16"/>
  <c r="Q13" i="16"/>
  <c r="Q14" i="16"/>
  <c r="Q9" i="16"/>
  <c r="P73" i="16"/>
  <c r="P71" i="16"/>
  <c r="P69" i="16"/>
  <c r="P67" i="16"/>
  <c r="O67" i="16"/>
  <c r="O68" i="16"/>
  <c r="P65" i="16"/>
  <c r="P61" i="16"/>
  <c r="P59" i="16"/>
  <c r="P57" i="16"/>
  <c r="O57" i="16"/>
  <c r="O58" i="16"/>
  <c r="P55" i="16"/>
  <c r="P53" i="16"/>
  <c r="P51" i="16"/>
  <c r="O51" i="16"/>
  <c r="O52" i="16"/>
  <c r="P49" i="16"/>
  <c r="P47" i="16"/>
  <c r="O47" i="16"/>
  <c r="O48" i="16"/>
  <c r="P45" i="16"/>
  <c r="P43" i="16"/>
  <c r="O43" i="16"/>
  <c r="O44" i="16"/>
  <c r="P41" i="16"/>
  <c r="P39" i="16"/>
  <c r="O39" i="16"/>
  <c r="O40" i="16"/>
  <c r="P37" i="16"/>
  <c r="O35" i="16"/>
  <c r="O36" i="16"/>
  <c r="P33" i="16"/>
  <c r="P31" i="16"/>
  <c r="P29" i="16"/>
  <c r="P27" i="16"/>
  <c r="P25" i="16"/>
  <c r="P21" i="16"/>
  <c r="P19" i="16"/>
  <c r="P17" i="16"/>
  <c r="P15" i="16"/>
  <c r="O15" i="16"/>
  <c r="O16" i="16"/>
  <c r="P13" i="16"/>
  <c r="P11" i="16"/>
  <c r="D11" i="16"/>
  <c r="F11" i="16"/>
  <c r="H11" i="16"/>
  <c r="J11" i="16"/>
  <c r="AB11" i="16"/>
  <c r="P9" i="16"/>
  <c r="P7" i="16"/>
  <c r="O7" i="16"/>
  <c r="O8" i="16"/>
  <c r="O73" i="16"/>
  <c r="O71" i="16"/>
  <c r="O69" i="16"/>
  <c r="O65" i="16"/>
  <c r="O63" i="16"/>
  <c r="C63" i="16"/>
  <c r="E63" i="16"/>
  <c r="G63" i="16"/>
  <c r="I63" i="16"/>
  <c r="K63" i="16"/>
  <c r="M63" i="16"/>
  <c r="AA63" i="16"/>
  <c r="O61" i="16"/>
  <c r="C61" i="16"/>
  <c r="E61" i="16"/>
  <c r="G61" i="16"/>
  <c r="I61" i="16"/>
  <c r="K61" i="16"/>
  <c r="M61" i="16"/>
  <c r="AA61" i="16"/>
  <c r="O55" i="16"/>
  <c r="O53" i="16"/>
  <c r="O54" i="16"/>
  <c r="O49" i="16"/>
  <c r="O45" i="16"/>
  <c r="O41" i="16"/>
  <c r="O42" i="16"/>
  <c r="O37" i="16"/>
  <c r="C37" i="16"/>
  <c r="E37" i="16"/>
  <c r="G37" i="16"/>
  <c r="I37" i="16"/>
  <c r="K37" i="16"/>
  <c r="M37" i="16"/>
  <c r="AA37" i="16"/>
  <c r="O33" i="16"/>
  <c r="O34" i="16"/>
  <c r="O31" i="16"/>
  <c r="O29" i="16"/>
  <c r="O30" i="16"/>
  <c r="O27" i="16"/>
  <c r="O25" i="16"/>
  <c r="O23" i="16"/>
  <c r="C23" i="16"/>
  <c r="E23" i="16"/>
  <c r="G23" i="16"/>
  <c r="I23" i="16"/>
  <c r="K23" i="16"/>
  <c r="M23" i="16"/>
  <c r="O21" i="16"/>
  <c r="C21" i="16"/>
  <c r="E21" i="16"/>
  <c r="G21" i="16"/>
  <c r="I21" i="16"/>
  <c r="K21" i="16"/>
  <c r="M21" i="16"/>
  <c r="AA21" i="16"/>
  <c r="O19" i="16"/>
  <c r="O17" i="16"/>
  <c r="O13" i="16"/>
  <c r="O9" i="16"/>
  <c r="N73" i="16"/>
  <c r="N71" i="16"/>
  <c r="D71" i="16"/>
  <c r="F71" i="16"/>
  <c r="H71" i="16"/>
  <c r="J71" i="16"/>
  <c r="L71" i="16"/>
  <c r="AB71" i="16"/>
  <c r="N69" i="16"/>
  <c r="N67" i="16"/>
  <c r="N65" i="16"/>
  <c r="M65" i="16"/>
  <c r="M66" i="16"/>
  <c r="M64" i="16"/>
  <c r="N61" i="16"/>
  <c r="N59" i="16"/>
  <c r="M60" i="16"/>
  <c r="N57" i="16"/>
  <c r="N55" i="16"/>
  <c r="N53" i="16"/>
  <c r="D53" i="16"/>
  <c r="F53" i="16"/>
  <c r="H53" i="16"/>
  <c r="J53" i="16"/>
  <c r="L53" i="16"/>
  <c r="N51" i="16"/>
  <c r="D51" i="16"/>
  <c r="F51" i="16"/>
  <c r="H51" i="16"/>
  <c r="J51" i="16"/>
  <c r="L51" i="16"/>
  <c r="N49" i="16"/>
  <c r="D49" i="16"/>
  <c r="F49" i="16"/>
  <c r="H49" i="16"/>
  <c r="J49" i="16"/>
  <c r="L49" i="16"/>
  <c r="AB49" i="16"/>
  <c r="N47" i="16"/>
  <c r="D47" i="16"/>
  <c r="F47" i="16"/>
  <c r="H47" i="16"/>
  <c r="J47" i="16"/>
  <c r="L47" i="16"/>
  <c r="AB47" i="16"/>
  <c r="N45" i="16"/>
  <c r="N43" i="16"/>
  <c r="N41" i="16"/>
  <c r="N39" i="16"/>
  <c r="M39" i="16"/>
  <c r="M40" i="16"/>
  <c r="N37" i="16"/>
  <c r="N33" i="16"/>
  <c r="D33" i="16"/>
  <c r="F33" i="16"/>
  <c r="H33" i="16"/>
  <c r="J33" i="16"/>
  <c r="L33" i="16"/>
  <c r="N31" i="16"/>
  <c r="D31" i="16"/>
  <c r="F31" i="16"/>
  <c r="H31" i="16"/>
  <c r="J31" i="16"/>
  <c r="L31" i="16"/>
  <c r="N29" i="16"/>
  <c r="N27" i="16"/>
  <c r="N25" i="16"/>
  <c r="M24" i="16"/>
  <c r="N21" i="16"/>
  <c r="M22" i="16"/>
  <c r="N19" i="16"/>
  <c r="N17" i="16"/>
  <c r="N15" i="16"/>
  <c r="D15" i="16"/>
  <c r="F15" i="16"/>
  <c r="H15" i="16"/>
  <c r="J15" i="16"/>
  <c r="L15" i="16"/>
  <c r="AB15" i="16"/>
  <c r="N13" i="16"/>
  <c r="N9" i="16"/>
  <c r="N7" i="16"/>
  <c r="N5" i="16"/>
  <c r="M73" i="16"/>
  <c r="M71" i="16"/>
  <c r="M69" i="16"/>
  <c r="M67" i="16"/>
  <c r="M57" i="16"/>
  <c r="M58" i="16"/>
  <c r="M55" i="16"/>
  <c r="M53" i="16"/>
  <c r="M51" i="16"/>
  <c r="M49" i="16"/>
  <c r="C49" i="16"/>
  <c r="E49" i="16"/>
  <c r="G49" i="16"/>
  <c r="I49" i="16"/>
  <c r="K49" i="16"/>
  <c r="M47" i="16"/>
  <c r="M45" i="16"/>
  <c r="M46" i="16"/>
  <c r="M43" i="16"/>
  <c r="M41" i="16"/>
  <c r="M42" i="16"/>
  <c r="M38" i="16"/>
  <c r="M35" i="16"/>
  <c r="C35" i="16"/>
  <c r="E35" i="16"/>
  <c r="G35" i="16"/>
  <c r="I35" i="16"/>
  <c r="K35" i="16"/>
  <c r="AA35" i="16"/>
  <c r="M33" i="16"/>
  <c r="C33" i="16"/>
  <c r="E33" i="16"/>
  <c r="G33" i="16"/>
  <c r="I33" i="16"/>
  <c r="K33" i="16"/>
  <c r="M31" i="16"/>
  <c r="M29" i="16"/>
  <c r="M27" i="16"/>
  <c r="M25" i="16"/>
  <c r="M19" i="16"/>
  <c r="M17" i="16"/>
  <c r="C17" i="16"/>
  <c r="E17" i="16"/>
  <c r="G17" i="16"/>
  <c r="I17" i="16"/>
  <c r="K17" i="16"/>
  <c r="AA17" i="16"/>
  <c r="M15" i="16"/>
  <c r="M13" i="16"/>
  <c r="C13" i="16"/>
  <c r="E13" i="16"/>
  <c r="G13" i="16"/>
  <c r="I13" i="16"/>
  <c r="K13" i="16"/>
  <c r="AA13" i="16"/>
  <c r="M9" i="16"/>
  <c r="M10" i="16"/>
  <c r="M7" i="16"/>
  <c r="L73" i="16"/>
  <c r="L69" i="16"/>
  <c r="D69" i="16"/>
  <c r="F69" i="16"/>
  <c r="H69" i="16"/>
  <c r="J69" i="16"/>
  <c r="L67" i="16"/>
  <c r="D67" i="16"/>
  <c r="F67" i="16"/>
  <c r="H67" i="16"/>
  <c r="J67" i="16"/>
  <c r="L65" i="16"/>
  <c r="D65" i="16"/>
  <c r="F65" i="16"/>
  <c r="H65" i="16"/>
  <c r="J65" i="16"/>
  <c r="AB65" i="16"/>
  <c r="K64" i="16"/>
  <c r="L61" i="16"/>
  <c r="L59" i="16"/>
  <c r="D59" i="16"/>
  <c r="F59" i="16"/>
  <c r="H59" i="16"/>
  <c r="J59" i="16"/>
  <c r="AB59" i="16"/>
  <c r="AA60" i="16" s="1"/>
  <c r="L57" i="16"/>
  <c r="D57" i="16"/>
  <c r="F57" i="16"/>
  <c r="H57" i="16"/>
  <c r="J57" i="16"/>
  <c r="L55" i="16"/>
  <c r="L45" i="16"/>
  <c r="D45" i="16"/>
  <c r="F45" i="16"/>
  <c r="H45" i="16"/>
  <c r="J45" i="16"/>
  <c r="L43" i="16"/>
  <c r="L41" i="16"/>
  <c r="D41" i="16"/>
  <c r="F41" i="16"/>
  <c r="H41" i="16"/>
  <c r="J41" i="16"/>
  <c r="AB41" i="16"/>
  <c r="L39" i="16"/>
  <c r="L37" i="16"/>
  <c r="D37" i="16"/>
  <c r="F37" i="16"/>
  <c r="H37" i="16"/>
  <c r="J37" i="16"/>
  <c r="K36" i="16"/>
  <c r="L29" i="16"/>
  <c r="L27" i="16"/>
  <c r="L25" i="16"/>
  <c r="D25" i="16"/>
  <c r="F25" i="16"/>
  <c r="H25" i="16"/>
  <c r="J25" i="16"/>
  <c r="AB25" i="16"/>
  <c r="L21" i="16"/>
  <c r="L19" i="16"/>
  <c r="D19" i="16"/>
  <c r="F19" i="16"/>
  <c r="H19" i="16"/>
  <c r="J19" i="16"/>
  <c r="AB19" i="16"/>
  <c r="L17" i="16"/>
  <c r="D17" i="16"/>
  <c r="F17" i="16"/>
  <c r="H17" i="16"/>
  <c r="J17" i="16"/>
  <c r="AB17" i="16"/>
  <c r="AA18" i="16" s="1"/>
  <c r="L13" i="16"/>
  <c r="D13" i="16"/>
  <c r="F13" i="16"/>
  <c r="H13" i="16"/>
  <c r="J13" i="16"/>
  <c r="AB13" i="16"/>
  <c r="L9" i="16"/>
  <c r="D9" i="16"/>
  <c r="F9" i="16"/>
  <c r="H9" i="16"/>
  <c r="J9" i="16"/>
  <c r="AB9" i="16"/>
  <c r="L7" i="16"/>
  <c r="D7" i="16"/>
  <c r="F7" i="16"/>
  <c r="H7" i="16"/>
  <c r="J7" i="16"/>
  <c r="AB7" i="16"/>
  <c r="L5" i="16"/>
  <c r="D5" i="16"/>
  <c r="F5" i="16"/>
  <c r="H5" i="16"/>
  <c r="J5" i="16"/>
  <c r="AB5" i="16"/>
  <c r="K73" i="16"/>
  <c r="K71" i="16"/>
  <c r="K69" i="16"/>
  <c r="C69" i="16"/>
  <c r="E69" i="16"/>
  <c r="G69" i="16"/>
  <c r="I69" i="16"/>
  <c r="AA69" i="16"/>
  <c r="K67" i="16"/>
  <c r="K65" i="16"/>
  <c r="C65" i="16"/>
  <c r="E65" i="16"/>
  <c r="G65" i="16"/>
  <c r="I65" i="16"/>
  <c r="AA65" i="16"/>
  <c r="AA66" i="16" s="1"/>
  <c r="K57" i="16"/>
  <c r="K55" i="16"/>
  <c r="K53" i="16"/>
  <c r="C53" i="16"/>
  <c r="E53" i="16"/>
  <c r="G53" i="16"/>
  <c r="I53" i="16"/>
  <c r="AA53" i="16"/>
  <c r="K51" i="16"/>
  <c r="K47" i="16"/>
  <c r="C47" i="16"/>
  <c r="E47" i="16"/>
  <c r="G47" i="16"/>
  <c r="I47" i="16"/>
  <c r="K45" i="16"/>
  <c r="C45" i="16"/>
  <c r="E45" i="16"/>
  <c r="G45" i="16"/>
  <c r="I45" i="16"/>
  <c r="AA45" i="16"/>
  <c r="K43" i="16"/>
  <c r="K41" i="16"/>
  <c r="K39" i="16"/>
  <c r="C39" i="16"/>
  <c r="E39" i="16"/>
  <c r="G39" i="16"/>
  <c r="I39" i="16"/>
  <c r="K31" i="16"/>
  <c r="C31" i="16"/>
  <c r="E31" i="16"/>
  <c r="G31" i="16"/>
  <c r="I31" i="16"/>
  <c r="AA31" i="16"/>
  <c r="K29" i="16"/>
  <c r="K27" i="16"/>
  <c r="K25" i="16"/>
  <c r="C25" i="16"/>
  <c r="E25" i="16"/>
  <c r="G25" i="16"/>
  <c r="I25" i="16"/>
  <c r="AA25" i="16"/>
  <c r="K24" i="16"/>
  <c r="K19" i="16"/>
  <c r="K15" i="16"/>
  <c r="K16" i="16"/>
  <c r="K9" i="16"/>
  <c r="C9" i="16"/>
  <c r="E9" i="16"/>
  <c r="G9" i="16"/>
  <c r="I9" i="16"/>
  <c r="AA9" i="16"/>
  <c r="K7" i="16"/>
  <c r="C7" i="16"/>
  <c r="E7" i="16"/>
  <c r="G7" i="16"/>
  <c r="I7" i="16"/>
  <c r="J73" i="16"/>
  <c r="J61" i="16"/>
  <c r="J55" i="16"/>
  <c r="J43" i="16"/>
  <c r="J39" i="16"/>
  <c r="J29" i="16"/>
  <c r="J27" i="16"/>
  <c r="J21" i="16"/>
  <c r="I73" i="16"/>
  <c r="I71" i="16"/>
  <c r="I67" i="16"/>
  <c r="I57" i="16"/>
  <c r="I55" i="16"/>
  <c r="I51" i="16"/>
  <c r="I43" i="16"/>
  <c r="I41" i="16"/>
  <c r="I29" i="16"/>
  <c r="I27" i="16"/>
  <c r="I19" i="16"/>
  <c r="I15" i="16"/>
  <c r="H73" i="16"/>
  <c r="H61" i="16"/>
  <c r="H55" i="16"/>
  <c r="H43" i="16"/>
  <c r="H39" i="16"/>
  <c r="H29" i="16"/>
  <c r="H27" i="16"/>
  <c r="H21" i="16"/>
  <c r="G73" i="16"/>
  <c r="G71" i="16"/>
  <c r="G67" i="16"/>
  <c r="G57" i="16"/>
  <c r="G55" i="16"/>
  <c r="G51" i="16"/>
  <c r="G43" i="16"/>
  <c r="G41" i="16"/>
  <c r="G29" i="16"/>
  <c r="G27" i="16"/>
  <c r="G19" i="16"/>
  <c r="G15" i="16"/>
  <c r="F73" i="16"/>
  <c r="F61" i="16"/>
  <c r="F55" i="16"/>
  <c r="F43" i="16"/>
  <c r="F39" i="16"/>
  <c r="F29" i="16"/>
  <c r="F27" i="16"/>
  <c r="F21" i="16"/>
  <c r="E73" i="16"/>
  <c r="E71" i="16"/>
  <c r="E67" i="16"/>
  <c r="E57" i="16"/>
  <c r="E55" i="16"/>
  <c r="E51" i="16"/>
  <c r="E43" i="16"/>
  <c r="E41" i="16"/>
  <c r="E29" i="16"/>
  <c r="E27" i="16"/>
  <c r="E19" i="16"/>
  <c r="E15" i="16"/>
  <c r="C73" i="16"/>
  <c r="D73" i="16"/>
  <c r="C74" i="16"/>
  <c r="C74" i="13"/>
  <c r="D61" i="16"/>
  <c r="D55" i="16"/>
  <c r="D43" i="16"/>
  <c r="D39" i="16"/>
  <c r="D29" i="16"/>
  <c r="D27" i="16"/>
  <c r="D21" i="16"/>
  <c r="C71" i="16"/>
  <c r="C67" i="16"/>
  <c r="C57" i="16"/>
  <c r="C55" i="16"/>
  <c r="C51" i="16"/>
  <c r="C43" i="16"/>
  <c r="C41" i="16"/>
  <c r="C29" i="16"/>
  <c r="C27" i="16"/>
  <c r="C19" i="16"/>
  <c r="C15" i="16"/>
  <c r="Z3" i="16"/>
  <c r="Y3" i="16"/>
  <c r="X3" i="16"/>
  <c r="W4" i="16" s="1"/>
  <c r="W3" i="16"/>
  <c r="V3" i="16"/>
  <c r="U3" i="16"/>
  <c r="T3" i="16"/>
  <c r="S3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L73" i="15"/>
  <c r="L71" i="15"/>
  <c r="K72" i="15" s="1"/>
  <c r="L69" i="15"/>
  <c r="L67" i="15"/>
  <c r="L65" i="15"/>
  <c r="L63" i="15"/>
  <c r="K64" i="15" s="1"/>
  <c r="L61" i="15"/>
  <c r="L59" i="15"/>
  <c r="K60" i="15" s="1"/>
  <c r="L57" i="15"/>
  <c r="L55" i="15"/>
  <c r="K56" i="15" s="1"/>
  <c r="L53" i="15"/>
  <c r="L51" i="15"/>
  <c r="L49" i="15"/>
  <c r="K50" i="15" s="1"/>
  <c r="L47" i="15"/>
  <c r="K48" i="15" s="1"/>
  <c r="L45" i="15"/>
  <c r="K46" i="15" s="1"/>
  <c r="L43" i="15"/>
  <c r="K44" i="15" s="1"/>
  <c r="L41" i="15"/>
  <c r="L39" i="15"/>
  <c r="L37" i="15"/>
  <c r="K38" i="15" s="1"/>
  <c r="L35" i="15"/>
  <c r="L33" i="15"/>
  <c r="K34" i="15" s="1"/>
  <c r="L31" i="15"/>
  <c r="L29" i="15"/>
  <c r="K30" i="15" s="1"/>
  <c r="L27" i="15"/>
  <c r="L25" i="15"/>
  <c r="K26" i="15" s="1"/>
  <c r="L23" i="15"/>
  <c r="K24" i="15" s="1"/>
  <c r="L21" i="15"/>
  <c r="L19" i="15"/>
  <c r="L17" i="15"/>
  <c r="L15" i="15"/>
  <c r="K16" i="15" s="1"/>
  <c r="L13" i="15"/>
  <c r="L11" i="15"/>
  <c r="L9" i="15"/>
  <c r="L7" i="15"/>
  <c r="K8" i="15" s="1"/>
  <c r="L5" i="15"/>
  <c r="K6" i="15" s="1"/>
  <c r="K73" i="15"/>
  <c r="K71" i="15"/>
  <c r="K69" i="15"/>
  <c r="K67" i="15"/>
  <c r="K65" i="15"/>
  <c r="K63" i="15"/>
  <c r="K61" i="15"/>
  <c r="K59" i="15"/>
  <c r="K57" i="15"/>
  <c r="K55" i="15"/>
  <c r="K53" i="15"/>
  <c r="K51" i="15"/>
  <c r="K49" i="15"/>
  <c r="K47" i="15"/>
  <c r="K45" i="15"/>
  <c r="K43" i="15"/>
  <c r="K41" i="15"/>
  <c r="K39" i="15"/>
  <c r="K37" i="15"/>
  <c r="K35" i="15"/>
  <c r="K33" i="15"/>
  <c r="K31" i="15"/>
  <c r="K29" i="15"/>
  <c r="K27" i="15"/>
  <c r="K25" i="15"/>
  <c r="K23" i="15"/>
  <c r="K21" i="15"/>
  <c r="K19" i="15"/>
  <c r="K17" i="15"/>
  <c r="K15" i="15"/>
  <c r="K13" i="15"/>
  <c r="K11" i="15"/>
  <c r="K9" i="15"/>
  <c r="K7" i="15"/>
  <c r="K5" i="15"/>
  <c r="L3" i="15"/>
  <c r="K3" i="15"/>
  <c r="L73" i="14"/>
  <c r="L71" i="14"/>
  <c r="K71" i="14"/>
  <c r="K72" i="14"/>
  <c r="L69" i="14"/>
  <c r="L67" i="14"/>
  <c r="K67" i="14"/>
  <c r="K68" i="14"/>
  <c r="L65" i="14"/>
  <c r="L63" i="14"/>
  <c r="K63" i="14"/>
  <c r="K64" i="14"/>
  <c r="L61" i="14"/>
  <c r="L59" i="14"/>
  <c r="K59" i="14"/>
  <c r="K60" i="14"/>
  <c r="L57" i="14"/>
  <c r="L55" i="14"/>
  <c r="L53" i="14"/>
  <c r="L51" i="14"/>
  <c r="K51" i="14"/>
  <c r="K52" i="14"/>
  <c r="L49" i="14"/>
  <c r="L47" i="14"/>
  <c r="L45" i="14"/>
  <c r="L43" i="14"/>
  <c r="L41" i="14"/>
  <c r="K41" i="14"/>
  <c r="K42" i="14"/>
  <c r="L39" i="14"/>
  <c r="L37" i="14"/>
  <c r="L35" i="14"/>
  <c r="L33" i="14"/>
  <c r="L31" i="14"/>
  <c r="L29" i="14"/>
  <c r="L27" i="14"/>
  <c r="L25" i="14"/>
  <c r="L23" i="14"/>
  <c r="L21" i="14"/>
  <c r="L19" i="14"/>
  <c r="L17" i="14"/>
  <c r="L15" i="14"/>
  <c r="L13" i="14"/>
  <c r="L11" i="14"/>
  <c r="L9" i="14"/>
  <c r="L7" i="14"/>
  <c r="L5" i="14"/>
  <c r="K73" i="14"/>
  <c r="K69" i="14"/>
  <c r="K65" i="14"/>
  <c r="K61" i="14"/>
  <c r="K57" i="14"/>
  <c r="K55" i="14"/>
  <c r="K53" i="14"/>
  <c r="K49" i="14"/>
  <c r="K47" i="14"/>
  <c r="K45" i="14"/>
  <c r="K43" i="14"/>
  <c r="K39" i="14"/>
  <c r="K37" i="14"/>
  <c r="K35" i="14"/>
  <c r="K33" i="14"/>
  <c r="K31" i="14"/>
  <c r="K29" i="14"/>
  <c r="K30" i="14"/>
  <c r="K27" i="14"/>
  <c r="K25" i="14"/>
  <c r="K23" i="14"/>
  <c r="K21" i="14"/>
  <c r="K19" i="14"/>
  <c r="K17" i="14"/>
  <c r="K15" i="14"/>
  <c r="K13" i="14"/>
  <c r="K11" i="14"/>
  <c r="K9" i="14"/>
  <c r="K7" i="14"/>
  <c r="K5" i="14"/>
  <c r="L3" i="14"/>
  <c r="K3" i="14"/>
  <c r="L73" i="13"/>
  <c r="L71" i="13"/>
  <c r="L69" i="13"/>
  <c r="L67" i="13"/>
  <c r="L65" i="13"/>
  <c r="L63" i="13"/>
  <c r="L61" i="13"/>
  <c r="L59" i="13"/>
  <c r="L57" i="13"/>
  <c r="L55" i="13"/>
  <c r="L53" i="13"/>
  <c r="L51" i="13"/>
  <c r="L49" i="13"/>
  <c r="L47" i="13"/>
  <c r="L45" i="13"/>
  <c r="L43" i="13"/>
  <c r="L41" i="13"/>
  <c r="L39" i="13"/>
  <c r="L37" i="13"/>
  <c r="L35" i="13"/>
  <c r="L33" i="13"/>
  <c r="L31" i="13"/>
  <c r="L29" i="13"/>
  <c r="L27" i="13"/>
  <c r="L25" i="13"/>
  <c r="L23" i="13"/>
  <c r="L21" i="13"/>
  <c r="L19" i="13"/>
  <c r="K73" i="13"/>
  <c r="K71" i="13"/>
  <c r="K69" i="13"/>
  <c r="K67" i="13"/>
  <c r="K65" i="13"/>
  <c r="K63" i="13"/>
  <c r="K61" i="13"/>
  <c r="K59" i="13"/>
  <c r="K57" i="13"/>
  <c r="K55" i="13"/>
  <c r="K53" i="13"/>
  <c r="K51" i="13"/>
  <c r="K49" i="13"/>
  <c r="K47" i="13"/>
  <c r="K45" i="13"/>
  <c r="K43" i="13"/>
  <c r="K41" i="13"/>
  <c r="K39" i="13"/>
  <c r="K37" i="13"/>
  <c r="K35" i="13"/>
  <c r="K33" i="13"/>
  <c r="K31" i="13"/>
  <c r="K29" i="13"/>
  <c r="K27" i="13"/>
  <c r="K25" i="13"/>
  <c r="K23" i="13"/>
  <c r="K21" i="13"/>
  <c r="K19" i="13"/>
  <c r="L17" i="13"/>
  <c r="K17" i="13"/>
  <c r="L15" i="13"/>
  <c r="K15" i="13"/>
  <c r="L13" i="13"/>
  <c r="K13" i="13"/>
  <c r="L11" i="13"/>
  <c r="K11" i="13"/>
  <c r="L9" i="13"/>
  <c r="K9" i="13"/>
  <c r="L7" i="13"/>
  <c r="K7" i="13"/>
  <c r="L5" i="13"/>
  <c r="K5" i="13"/>
  <c r="L3" i="13"/>
  <c r="K3" i="13"/>
  <c r="I74" i="14"/>
  <c r="G74" i="14"/>
  <c r="E74" i="14"/>
  <c r="C74" i="14"/>
  <c r="I72" i="14"/>
  <c r="G72" i="14"/>
  <c r="E72" i="14"/>
  <c r="C72" i="14"/>
  <c r="I70" i="14"/>
  <c r="G70" i="14"/>
  <c r="E70" i="14"/>
  <c r="C70" i="14"/>
  <c r="I68" i="14"/>
  <c r="G68" i="14"/>
  <c r="E68" i="14"/>
  <c r="C68" i="14"/>
  <c r="I66" i="14"/>
  <c r="G66" i="14"/>
  <c r="E66" i="14"/>
  <c r="C66" i="14"/>
  <c r="I64" i="14"/>
  <c r="G64" i="14"/>
  <c r="E64" i="14"/>
  <c r="C64" i="14"/>
  <c r="I62" i="14"/>
  <c r="G62" i="14"/>
  <c r="E62" i="14"/>
  <c r="C62" i="14"/>
  <c r="I60" i="14"/>
  <c r="G60" i="14"/>
  <c r="E60" i="14"/>
  <c r="C60" i="14"/>
  <c r="I58" i="14"/>
  <c r="G58" i="14"/>
  <c r="E58" i="14"/>
  <c r="C58" i="14"/>
  <c r="I56" i="14"/>
  <c r="G56" i="14"/>
  <c r="E56" i="14"/>
  <c r="C56" i="14"/>
  <c r="I54" i="14"/>
  <c r="G54" i="14"/>
  <c r="E54" i="14"/>
  <c r="C54" i="14"/>
  <c r="I52" i="14"/>
  <c r="G52" i="14"/>
  <c r="E52" i="14"/>
  <c r="C52" i="14"/>
  <c r="I50" i="14"/>
  <c r="G50" i="14"/>
  <c r="E50" i="14"/>
  <c r="C50" i="14"/>
  <c r="I48" i="14"/>
  <c r="G48" i="14"/>
  <c r="E48" i="14"/>
  <c r="C48" i="14"/>
  <c r="I46" i="14"/>
  <c r="G46" i="14"/>
  <c r="E46" i="14"/>
  <c r="C46" i="14"/>
  <c r="I44" i="14"/>
  <c r="G44" i="14"/>
  <c r="E44" i="14"/>
  <c r="C44" i="14"/>
  <c r="I42" i="14"/>
  <c r="G42" i="14"/>
  <c r="E42" i="14"/>
  <c r="C42" i="14"/>
  <c r="I40" i="14"/>
  <c r="G40" i="14"/>
  <c r="E40" i="14"/>
  <c r="C40" i="14"/>
  <c r="I38" i="14"/>
  <c r="G38" i="14"/>
  <c r="E38" i="14"/>
  <c r="C38" i="14"/>
  <c r="I36" i="14"/>
  <c r="G36" i="14"/>
  <c r="E36" i="14"/>
  <c r="C36" i="14"/>
  <c r="I34" i="14"/>
  <c r="G34" i="14"/>
  <c r="E34" i="14"/>
  <c r="C34" i="14"/>
  <c r="I32" i="14"/>
  <c r="G32" i="14"/>
  <c r="E32" i="14"/>
  <c r="C32" i="14"/>
  <c r="I30" i="14"/>
  <c r="G30" i="14"/>
  <c r="E30" i="14"/>
  <c r="C30" i="14"/>
  <c r="I28" i="14"/>
  <c r="G28" i="14"/>
  <c r="E28" i="14"/>
  <c r="C28" i="14"/>
  <c r="I26" i="14"/>
  <c r="G26" i="14"/>
  <c r="E26" i="14"/>
  <c r="C26" i="14"/>
  <c r="I24" i="14"/>
  <c r="G24" i="14"/>
  <c r="E24" i="14"/>
  <c r="C24" i="14"/>
  <c r="I22" i="14"/>
  <c r="G22" i="14"/>
  <c r="E22" i="14"/>
  <c r="C22" i="14"/>
  <c r="I20" i="14"/>
  <c r="G20" i="14"/>
  <c r="E20" i="14"/>
  <c r="C20" i="14"/>
  <c r="I18" i="14"/>
  <c r="G18" i="14"/>
  <c r="E18" i="14"/>
  <c r="C18" i="14"/>
  <c r="I16" i="14"/>
  <c r="G16" i="14"/>
  <c r="E16" i="14"/>
  <c r="C16" i="14"/>
  <c r="I14" i="14"/>
  <c r="G14" i="14"/>
  <c r="E14" i="14"/>
  <c r="C14" i="14"/>
  <c r="I12" i="14"/>
  <c r="G12" i="14"/>
  <c r="E12" i="14"/>
  <c r="C12" i="14"/>
  <c r="I10" i="14"/>
  <c r="G10" i="14"/>
  <c r="E10" i="14"/>
  <c r="C10" i="14"/>
  <c r="I8" i="14"/>
  <c r="G8" i="14"/>
  <c r="E8" i="14"/>
  <c r="C8" i="14"/>
  <c r="I6" i="14"/>
  <c r="G6" i="14"/>
  <c r="E6" i="14"/>
  <c r="C6" i="14"/>
  <c r="I4" i="14"/>
  <c r="G4" i="14"/>
  <c r="E4" i="14"/>
  <c r="C4" i="14"/>
  <c r="I74" i="15"/>
  <c r="G74" i="15"/>
  <c r="E74" i="15"/>
  <c r="C74" i="15"/>
  <c r="I72" i="15"/>
  <c r="G72" i="15"/>
  <c r="E72" i="15"/>
  <c r="C72" i="15"/>
  <c r="I70" i="15"/>
  <c r="G70" i="15"/>
  <c r="E70" i="15"/>
  <c r="C70" i="15"/>
  <c r="I68" i="15"/>
  <c r="G68" i="15"/>
  <c r="E68" i="15"/>
  <c r="C68" i="15"/>
  <c r="I66" i="15"/>
  <c r="G66" i="15"/>
  <c r="E66" i="15"/>
  <c r="C66" i="15"/>
  <c r="I64" i="15"/>
  <c r="G64" i="15"/>
  <c r="E64" i="15"/>
  <c r="C64" i="15"/>
  <c r="K62" i="15"/>
  <c r="I62" i="15"/>
  <c r="G62" i="15"/>
  <c r="E62" i="15"/>
  <c r="C62" i="15"/>
  <c r="I60" i="15"/>
  <c r="G60" i="15"/>
  <c r="E60" i="15"/>
  <c r="C60" i="15"/>
  <c r="I58" i="15"/>
  <c r="G58" i="15"/>
  <c r="E58" i="15"/>
  <c r="C58" i="15"/>
  <c r="I56" i="15"/>
  <c r="G56" i="15"/>
  <c r="E56" i="15"/>
  <c r="C56" i="15"/>
  <c r="I54" i="15"/>
  <c r="G54" i="15"/>
  <c r="E54" i="15"/>
  <c r="C54" i="15"/>
  <c r="I52" i="15"/>
  <c r="G52" i="15"/>
  <c r="E52" i="15"/>
  <c r="C52" i="15"/>
  <c r="I50" i="15"/>
  <c r="G50" i="15"/>
  <c r="E50" i="15"/>
  <c r="C50" i="15"/>
  <c r="I48" i="15"/>
  <c r="G48" i="15"/>
  <c r="E48" i="15"/>
  <c r="C48" i="15"/>
  <c r="I46" i="15"/>
  <c r="G46" i="15"/>
  <c r="E46" i="15"/>
  <c r="C46" i="15"/>
  <c r="I44" i="15"/>
  <c r="G44" i="15"/>
  <c r="E44" i="15"/>
  <c r="C44" i="15"/>
  <c r="I42" i="15"/>
  <c r="G42" i="15"/>
  <c r="E42" i="15"/>
  <c r="C42" i="15"/>
  <c r="K40" i="15"/>
  <c r="I40" i="15"/>
  <c r="G40" i="15"/>
  <c r="E40" i="15"/>
  <c r="C40" i="15"/>
  <c r="I38" i="15"/>
  <c r="G38" i="15"/>
  <c r="E38" i="15"/>
  <c r="C38" i="15"/>
  <c r="I36" i="15"/>
  <c r="G36" i="15"/>
  <c r="E36" i="15"/>
  <c r="C36" i="15"/>
  <c r="I34" i="15"/>
  <c r="G34" i="15"/>
  <c r="E34" i="15"/>
  <c r="C34" i="15"/>
  <c r="I32" i="15"/>
  <c r="G32" i="15"/>
  <c r="E32" i="15"/>
  <c r="C32" i="15"/>
  <c r="I30" i="15"/>
  <c r="G30" i="15"/>
  <c r="E30" i="15"/>
  <c r="C30" i="15"/>
  <c r="I28" i="15"/>
  <c r="G28" i="15"/>
  <c r="E28" i="15"/>
  <c r="C28" i="15"/>
  <c r="I26" i="15"/>
  <c r="G26" i="15"/>
  <c r="E26" i="15"/>
  <c r="C26" i="15"/>
  <c r="I24" i="15"/>
  <c r="G24" i="15"/>
  <c r="E24" i="15"/>
  <c r="C24" i="15"/>
  <c r="K22" i="15"/>
  <c r="I22" i="15"/>
  <c r="G22" i="15"/>
  <c r="E22" i="15"/>
  <c r="C22" i="15"/>
  <c r="K20" i="15"/>
  <c r="I20" i="15"/>
  <c r="G20" i="15"/>
  <c r="E20" i="15"/>
  <c r="C20" i="15"/>
  <c r="I18" i="15"/>
  <c r="G18" i="15"/>
  <c r="E18" i="15"/>
  <c r="C18" i="15"/>
  <c r="I16" i="15"/>
  <c r="G16" i="15"/>
  <c r="E16" i="15"/>
  <c r="C16" i="15"/>
  <c r="I14" i="15"/>
  <c r="G14" i="15"/>
  <c r="E14" i="15"/>
  <c r="C14" i="15"/>
  <c r="I12" i="15"/>
  <c r="G12" i="15"/>
  <c r="E12" i="15"/>
  <c r="C12" i="15"/>
  <c r="I10" i="15"/>
  <c r="G10" i="15"/>
  <c r="E10" i="15"/>
  <c r="C10" i="15"/>
  <c r="I8" i="15"/>
  <c r="G8" i="15"/>
  <c r="E8" i="15"/>
  <c r="C8" i="15"/>
  <c r="I6" i="15"/>
  <c r="G6" i="15"/>
  <c r="E6" i="15"/>
  <c r="C6" i="15"/>
  <c r="K4" i="15"/>
  <c r="I4" i="15"/>
  <c r="G4" i="15"/>
  <c r="E4" i="15"/>
  <c r="C4" i="15"/>
  <c r="AB73" i="16"/>
  <c r="U74" i="16"/>
  <c r="S74" i="16"/>
  <c r="O74" i="16"/>
  <c r="M74" i="16"/>
  <c r="K74" i="16"/>
  <c r="I74" i="16"/>
  <c r="G74" i="16"/>
  <c r="E74" i="16"/>
  <c r="AA71" i="16"/>
  <c r="W72" i="16"/>
  <c r="U72" i="16"/>
  <c r="S72" i="16"/>
  <c r="M72" i="16"/>
  <c r="K72" i="16"/>
  <c r="I72" i="16"/>
  <c r="G72" i="16"/>
  <c r="E72" i="16"/>
  <c r="C72" i="16"/>
  <c r="Y70" i="16"/>
  <c r="U70" i="16"/>
  <c r="S70" i="16"/>
  <c r="O70" i="16"/>
  <c r="I70" i="16"/>
  <c r="G70" i="16"/>
  <c r="E70" i="16"/>
  <c r="C70" i="16"/>
  <c r="AA67" i="16"/>
  <c r="Y68" i="16"/>
  <c r="W68" i="16"/>
  <c r="U68" i="16"/>
  <c r="S68" i="16"/>
  <c r="Q68" i="16"/>
  <c r="M68" i="16"/>
  <c r="I68" i="16"/>
  <c r="G68" i="16"/>
  <c r="E68" i="16"/>
  <c r="C68" i="16"/>
  <c r="Y66" i="16"/>
  <c r="W66" i="16"/>
  <c r="U66" i="16"/>
  <c r="S66" i="16"/>
  <c r="Q66" i="16"/>
  <c r="O66" i="16"/>
  <c r="I66" i="16"/>
  <c r="G66" i="16"/>
  <c r="E66" i="16"/>
  <c r="C66" i="16"/>
  <c r="W64" i="16"/>
  <c r="U64" i="16"/>
  <c r="S64" i="16"/>
  <c r="O64" i="16"/>
  <c r="I64" i="16"/>
  <c r="G64" i="16"/>
  <c r="E64" i="16"/>
  <c r="C64" i="16"/>
  <c r="W62" i="16"/>
  <c r="U62" i="16"/>
  <c r="S62" i="16"/>
  <c r="Q62" i="16"/>
  <c r="O62" i="16"/>
  <c r="M62" i="16"/>
  <c r="K62" i="16"/>
  <c r="I62" i="16"/>
  <c r="G62" i="16"/>
  <c r="E62" i="16"/>
  <c r="C62" i="16"/>
  <c r="Y60" i="16"/>
  <c r="W60" i="16"/>
  <c r="U60" i="16"/>
  <c r="S60" i="16"/>
  <c r="Q60" i="16"/>
  <c r="O60" i="16"/>
  <c r="I60" i="16"/>
  <c r="G60" i="16"/>
  <c r="E60" i="16"/>
  <c r="C60" i="16"/>
  <c r="W58" i="16"/>
  <c r="U58" i="16"/>
  <c r="S58" i="16"/>
  <c r="I58" i="16"/>
  <c r="G58" i="16"/>
  <c r="E58" i="16"/>
  <c r="C58" i="16"/>
  <c r="W56" i="16"/>
  <c r="U56" i="16"/>
  <c r="S56" i="16"/>
  <c r="O56" i="16"/>
  <c r="M56" i="16"/>
  <c r="K56" i="16"/>
  <c r="I56" i="16"/>
  <c r="G56" i="16"/>
  <c r="E56" i="16"/>
  <c r="C56" i="16"/>
  <c r="Y54" i="16"/>
  <c r="W54" i="16"/>
  <c r="U54" i="16"/>
  <c r="S54" i="16"/>
  <c r="Q54" i="16"/>
  <c r="K54" i="16"/>
  <c r="I54" i="16"/>
  <c r="G54" i="16"/>
  <c r="E54" i="16"/>
  <c r="C54" i="16"/>
  <c r="W52" i="16"/>
  <c r="U52" i="16"/>
  <c r="S52" i="16"/>
  <c r="Q52" i="16"/>
  <c r="M52" i="16"/>
  <c r="K52" i="16"/>
  <c r="I52" i="16"/>
  <c r="G52" i="16"/>
  <c r="E52" i="16"/>
  <c r="C52" i="16"/>
  <c r="W50" i="16"/>
  <c r="U50" i="16"/>
  <c r="S50" i="16"/>
  <c r="Q50" i="16"/>
  <c r="O50" i="16"/>
  <c r="I50" i="16"/>
  <c r="G50" i="16"/>
  <c r="E50" i="16"/>
  <c r="C50" i="16"/>
  <c r="W48" i="16"/>
  <c r="U48" i="16"/>
  <c r="S48" i="16"/>
  <c r="M48" i="16"/>
  <c r="K48" i="16"/>
  <c r="I48" i="16"/>
  <c r="G48" i="16"/>
  <c r="E48" i="16"/>
  <c r="C48" i="16"/>
  <c r="U46" i="16"/>
  <c r="S46" i="16"/>
  <c r="Q46" i="16"/>
  <c r="O46" i="16"/>
  <c r="I46" i="16"/>
  <c r="G46" i="16"/>
  <c r="E46" i="16"/>
  <c r="C46" i="16"/>
  <c r="AA43" i="16"/>
  <c r="W44" i="16"/>
  <c r="U44" i="16"/>
  <c r="S44" i="16"/>
  <c r="Q44" i="16"/>
  <c r="K44" i="16"/>
  <c r="I44" i="16"/>
  <c r="G44" i="16"/>
  <c r="E44" i="16"/>
  <c r="C44" i="16"/>
  <c r="AA41" i="16"/>
  <c r="Y42" i="16"/>
  <c r="W42" i="16"/>
  <c r="U42" i="16"/>
  <c r="S42" i="16"/>
  <c r="I42" i="16"/>
  <c r="G42" i="16"/>
  <c r="E42" i="16"/>
  <c r="C42" i="16"/>
  <c r="Y40" i="16"/>
  <c r="U40" i="16"/>
  <c r="S40" i="16"/>
  <c r="K40" i="16"/>
  <c r="I40" i="16"/>
  <c r="G40" i="16"/>
  <c r="E40" i="16"/>
  <c r="C40" i="16"/>
  <c r="Y38" i="16"/>
  <c r="U38" i="16"/>
  <c r="S38" i="16"/>
  <c r="Q38" i="16"/>
  <c r="K38" i="16"/>
  <c r="I38" i="16"/>
  <c r="G38" i="16"/>
  <c r="E38" i="16"/>
  <c r="C38" i="16"/>
  <c r="W36" i="16"/>
  <c r="U36" i="16"/>
  <c r="S36" i="16"/>
  <c r="I36" i="16"/>
  <c r="G36" i="16"/>
  <c r="E36" i="16"/>
  <c r="C36" i="16"/>
  <c r="U34" i="16"/>
  <c r="S34" i="16"/>
  <c r="K34" i="16"/>
  <c r="I34" i="16"/>
  <c r="G34" i="16"/>
  <c r="E34" i="16"/>
  <c r="C34" i="16"/>
  <c r="W32" i="16"/>
  <c r="U32" i="16"/>
  <c r="S32" i="16"/>
  <c r="Q32" i="16"/>
  <c r="O32" i="16"/>
  <c r="I32" i="16"/>
  <c r="G32" i="16"/>
  <c r="E32" i="16"/>
  <c r="C32" i="16"/>
  <c r="Y30" i="16"/>
  <c r="U30" i="16"/>
  <c r="S30" i="16"/>
  <c r="M30" i="16"/>
  <c r="K30" i="16"/>
  <c r="I30" i="16"/>
  <c r="G30" i="16"/>
  <c r="E30" i="16"/>
  <c r="C30" i="16"/>
  <c r="AA27" i="16"/>
  <c r="AB27" i="16"/>
  <c r="AA28" i="16" s="1"/>
  <c r="Y28" i="16"/>
  <c r="W28" i="16"/>
  <c r="U28" i="16"/>
  <c r="S28" i="16"/>
  <c r="Q28" i="16"/>
  <c r="M28" i="16"/>
  <c r="K28" i="16"/>
  <c r="I28" i="16"/>
  <c r="G28" i="16"/>
  <c r="E28" i="16"/>
  <c r="C28" i="16"/>
  <c r="Y26" i="16"/>
  <c r="W26" i="16"/>
  <c r="U26" i="16"/>
  <c r="S26" i="16"/>
  <c r="Q26" i="16"/>
  <c r="O26" i="16"/>
  <c r="I26" i="16"/>
  <c r="G26" i="16"/>
  <c r="E26" i="16"/>
  <c r="C26" i="16"/>
  <c r="U24" i="16"/>
  <c r="S24" i="16"/>
  <c r="Q24" i="16"/>
  <c r="O24" i="16"/>
  <c r="I24" i="16"/>
  <c r="G24" i="16"/>
  <c r="E24" i="16"/>
  <c r="C24" i="16"/>
  <c r="W22" i="16"/>
  <c r="U22" i="16"/>
  <c r="S22" i="16"/>
  <c r="I22" i="16"/>
  <c r="G22" i="16"/>
  <c r="E22" i="16"/>
  <c r="C22" i="16"/>
  <c r="Y20" i="16"/>
  <c r="W20" i="16"/>
  <c r="U20" i="16"/>
  <c r="S20" i="16"/>
  <c r="Q20" i="16"/>
  <c r="O20" i="16"/>
  <c r="I20" i="16"/>
  <c r="G20" i="16"/>
  <c r="E20" i="16"/>
  <c r="C20" i="16"/>
  <c r="U18" i="16"/>
  <c r="S18" i="16"/>
  <c r="O18" i="16"/>
  <c r="M18" i="16"/>
  <c r="I18" i="16"/>
  <c r="G18" i="16"/>
  <c r="E18" i="16"/>
  <c r="C18" i="16"/>
  <c r="W16" i="16"/>
  <c r="U16" i="16"/>
  <c r="S16" i="16"/>
  <c r="M16" i="16"/>
  <c r="I16" i="16"/>
  <c r="G16" i="16"/>
  <c r="E16" i="16"/>
  <c r="C16" i="16"/>
  <c r="Y14" i="16"/>
  <c r="W14" i="16"/>
  <c r="U14" i="16"/>
  <c r="S14" i="16"/>
  <c r="O14" i="16"/>
  <c r="M14" i="16"/>
  <c r="I14" i="16"/>
  <c r="G14" i="16"/>
  <c r="E14" i="16"/>
  <c r="C14" i="16"/>
  <c r="W12" i="16"/>
  <c r="U12" i="16"/>
  <c r="S12" i="16"/>
  <c r="I12" i="16"/>
  <c r="G12" i="16"/>
  <c r="E12" i="16"/>
  <c r="C12" i="16"/>
  <c r="Y10" i="16"/>
  <c r="U10" i="16"/>
  <c r="S10" i="16"/>
  <c r="Q10" i="16"/>
  <c r="O10" i="16"/>
  <c r="I10" i="16"/>
  <c r="G10" i="16"/>
  <c r="E10" i="16"/>
  <c r="C10" i="16"/>
  <c r="Y8" i="16"/>
  <c r="U8" i="16"/>
  <c r="S8" i="16"/>
  <c r="M8" i="16"/>
  <c r="I8" i="16"/>
  <c r="G8" i="16"/>
  <c r="E8" i="16"/>
  <c r="C8" i="16"/>
  <c r="U6" i="16"/>
  <c r="S6" i="16"/>
  <c r="I6" i="16"/>
  <c r="G6" i="16"/>
  <c r="E6" i="16"/>
  <c r="C6" i="16"/>
  <c r="Y4" i="16"/>
  <c r="U4" i="16"/>
  <c r="S4" i="16"/>
  <c r="O4" i="16"/>
  <c r="I4" i="16"/>
  <c r="G4" i="16"/>
  <c r="E4" i="16"/>
  <c r="C4" i="16"/>
  <c r="K74" i="13"/>
  <c r="I74" i="13"/>
  <c r="G74" i="13"/>
  <c r="E74" i="13"/>
  <c r="K72" i="13"/>
  <c r="I72" i="13"/>
  <c r="G72" i="13"/>
  <c r="E72" i="13"/>
  <c r="C72" i="13"/>
  <c r="K70" i="13"/>
  <c r="I70" i="13"/>
  <c r="G70" i="13"/>
  <c r="E70" i="13"/>
  <c r="C70" i="13"/>
  <c r="K68" i="13"/>
  <c r="I68" i="13"/>
  <c r="G68" i="13"/>
  <c r="E68" i="13"/>
  <c r="C68" i="13"/>
  <c r="K66" i="13"/>
  <c r="I66" i="13"/>
  <c r="G66" i="13"/>
  <c r="E66" i="13"/>
  <c r="C66" i="13"/>
  <c r="K64" i="13"/>
  <c r="I64" i="13"/>
  <c r="G64" i="13"/>
  <c r="E64" i="13"/>
  <c r="C64" i="13"/>
  <c r="K62" i="13"/>
  <c r="I62" i="13"/>
  <c r="G62" i="13"/>
  <c r="E62" i="13"/>
  <c r="C62" i="13"/>
  <c r="K60" i="13"/>
  <c r="I60" i="13"/>
  <c r="G60" i="13"/>
  <c r="E60" i="13"/>
  <c r="C60" i="13"/>
  <c r="K58" i="13"/>
  <c r="I58" i="13"/>
  <c r="G58" i="13"/>
  <c r="E58" i="13"/>
  <c r="C58" i="13"/>
  <c r="K56" i="13"/>
  <c r="I56" i="13"/>
  <c r="G56" i="13"/>
  <c r="E56" i="13"/>
  <c r="C56" i="13"/>
  <c r="K54" i="13"/>
  <c r="I54" i="13"/>
  <c r="G54" i="13"/>
  <c r="E54" i="13"/>
  <c r="C54" i="13"/>
  <c r="K52" i="13"/>
  <c r="I52" i="13"/>
  <c r="G52" i="13"/>
  <c r="E52" i="13"/>
  <c r="C52" i="13"/>
  <c r="K50" i="13"/>
  <c r="I50" i="13"/>
  <c r="G50" i="13"/>
  <c r="E50" i="13"/>
  <c r="C50" i="13"/>
  <c r="K48" i="13"/>
  <c r="I48" i="13"/>
  <c r="G48" i="13"/>
  <c r="E48" i="13"/>
  <c r="C48" i="13"/>
  <c r="K46" i="13"/>
  <c r="I46" i="13"/>
  <c r="G46" i="13"/>
  <c r="E46" i="13"/>
  <c r="C46" i="13"/>
  <c r="K44" i="13"/>
  <c r="I44" i="13"/>
  <c r="G44" i="13"/>
  <c r="E44" i="13"/>
  <c r="C44" i="13"/>
  <c r="K42" i="13"/>
  <c r="I42" i="13"/>
  <c r="G42" i="13"/>
  <c r="E42" i="13"/>
  <c r="C42" i="13"/>
  <c r="K40" i="13"/>
  <c r="I40" i="13"/>
  <c r="G40" i="13"/>
  <c r="E40" i="13"/>
  <c r="C40" i="13"/>
  <c r="K38" i="13"/>
  <c r="I38" i="13"/>
  <c r="G38" i="13"/>
  <c r="E38" i="13"/>
  <c r="C38" i="13"/>
  <c r="K36" i="13"/>
  <c r="I36" i="13"/>
  <c r="G36" i="13"/>
  <c r="E36" i="13"/>
  <c r="C36" i="13"/>
  <c r="K34" i="13"/>
  <c r="I34" i="13"/>
  <c r="G34" i="13"/>
  <c r="E34" i="13"/>
  <c r="C34" i="13"/>
  <c r="K32" i="13"/>
  <c r="I32" i="13"/>
  <c r="G32" i="13"/>
  <c r="E32" i="13"/>
  <c r="C32" i="13"/>
  <c r="K30" i="13"/>
  <c r="I30" i="13"/>
  <c r="G30" i="13"/>
  <c r="E30" i="13"/>
  <c r="C30" i="13"/>
  <c r="K28" i="13"/>
  <c r="I28" i="13"/>
  <c r="G28" i="13"/>
  <c r="E28" i="13"/>
  <c r="C28" i="13"/>
  <c r="K26" i="13"/>
  <c r="I26" i="13"/>
  <c r="G26" i="13"/>
  <c r="E26" i="13"/>
  <c r="C26" i="13"/>
  <c r="K24" i="13"/>
  <c r="I24" i="13"/>
  <c r="G24" i="13"/>
  <c r="E24" i="13"/>
  <c r="C24" i="13"/>
  <c r="K22" i="13"/>
  <c r="I22" i="13"/>
  <c r="G22" i="13"/>
  <c r="E22" i="13"/>
  <c r="C22" i="13"/>
  <c r="K20" i="13"/>
  <c r="I20" i="13"/>
  <c r="G20" i="13"/>
  <c r="E20" i="13"/>
  <c r="C20" i="13"/>
  <c r="K18" i="13"/>
  <c r="I18" i="13"/>
  <c r="G18" i="13"/>
  <c r="E18" i="13"/>
  <c r="C18" i="13"/>
  <c r="K16" i="13"/>
  <c r="I16" i="13"/>
  <c r="G16" i="13"/>
  <c r="E16" i="13"/>
  <c r="C16" i="13"/>
  <c r="K14" i="13"/>
  <c r="I14" i="13"/>
  <c r="G14" i="13"/>
  <c r="E14" i="13"/>
  <c r="C14" i="13"/>
  <c r="K12" i="13"/>
  <c r="I12" i="13"/>
  <c r="G12" i="13"/>
  <c r="E12" i="13"/>
  <c r="C12" i="13"/>
  <c r="K10" i="13"/>
  <c r="I10" i="13"/>
  <c r="G10" i="13"/>
  <c r="E10" i="13"/>
  <c r="C10" i="13"/>
  <c r="K8" i="13"/>
  <c r="I8" i="13"/>
  <c r="G8" i="13"/>
  <c r="E8" i="13"/>
  <c r="C8" i="13"/>
  <c r="K6" i="13"/>
  <c r="I6" i="13"/>
  <c r="G6" i="13"/>
  <c r="E6" i="13"/>
  <c r="C6" i="13"/>
  <c r="K4" i="13"/>
  <c r="I4" i="13"/>
  <c r="G4" i="13"/>
  <c r="E4" i="13"/>
  <c r="C4" i="13"/>
  <c r="Q22" i="16"/>
  <c r="Q4" i="16"/>
  <c r="K74" i="14"/>
  <c r="Q36" i="16"/>
  <c r="AB3" i="16"/>
  <c r="O72" i="16"/>
  <c r="K44" i="14"/>
  <c r="K28" i="14"/>
  <c r="O28" i="16"/>
  <c r="O12" i="16"/>
  <c r="K62" i="14"/>
  <c r="K54" i="14"/>
  <c r="O38" i="16"/>
  <c r="K34" i="14"/>
  <c r="AA29" i="16"/>
  <c r="O22" i="16"/>
  <c r="K20" i="14"/>
  <c r="M44" i="16"/>
  <c r="M70" i="16"/>
  <c r="K56" i="14"/>
  <c r="M54" i="16"/>
  <c r="K40" i="14"/>
  <c r="M32" i="16"/>
  <c r="K26" i="14"/>
  <c r="M26" i="16"/>
  <c r="K24" i="14"/>
  <c r="M20" i="16"/>
  <c r="K16" i="14"/>
  <c r="K12" i="14"/>
  <c r="K6" i="14"/>
  <c r="M6" i="16"/>
  <c r="M4" i="16"/>
  <c r="K66" i="14"/>
  <c r="M50" i="16"/>
  <c r="M36" i="16"/>
  <c r="K18" i="14"/>
  <c r="K14" i="14"/>
  <c r="K10" i="14"/>
  <c r="AA3" i="16"/>
  <c r="M34" i="16"/>
  <c r="AA72" i="16"/>
  <c r="K70" i="14"/>
  <c r="K70" i="16"/>
  <c r="K68" i="16"/>
  <c r="K66" i="16"/>
  <c r="K60" i="16"/>
  <c r="K58" i="14"/>
  <c r="K58" i="16"/>
  <c r="K50" i="14"/>
  <c r="K50" i="16"/>
  <c r="K48" i="14"/>
  <c r="K46" i="14"/>
  <c r="K42" i="16"/>
  <c r="K38" i="14"/>
  <c r="K36" i="14"/>
  <c r="K32" i="14"/>
  <c r="K26" i="16"/>
  <c r="K22" i="14"/>
  <c r="K22" i="16"/>
  <c r="K20" i="16"/>
  <c r="K18" i="16"/>
  <c r="K14" i="16"/>
  <c r="K10" i="16"/>
  <c r="K8" i="14"/>
  <c r="K8" i="16"/>
  <c r="K6" i="16"/>
  <c r="K4" i="14"/>
  <c r="K46" i="16"/>
  <c r="AA57" i="16"/>
  <c r="K32" i="16"/>
  <c r="K4" i="16"/>
  <c r="AB33" i="16" l="1"/>
  <c r="K70" i="15"/>
  <c r="AA68" i="16"/>
  <c r="K66" i="15"/>
  <c r="Y64" i="16"/>
  <c r="AB57" i="16"/>
  <c r="AA58" i="16" s="1"/>
  <c r="K54" i="15"/>
  <c r="AA52" i="16"/>
  <c r="Y52" i="16"/>
  <c r="AB45" i="16"/>
  <c r="AA46" i="16"/>
  <c r="AA42" i="16"/>
  <c r="AA36" i="16"/>
  <c r="Y36" i="16"/>
  <c r="Y34" i="16"/>
  <c r="Y32" i="16"/>
  <c r="Y22" i="16"/>
  <c r="K14" i="15"/>
  <c r="AA14" i="16"/>
  <c r="AA12" i="16"/>
  <c r="K12" i="15"/>
  <c r="Y6" i="16"/>
  <c r="AA47" i="16"/>
  <c r="AA48" i="16" s="1"/>
  <c r="AA74" i="16"/>
  <c r="K74" i="15"/>
  <c r="K68" i="15"/>
  <c r="AA64" i="16"/>
  <c r="AA62" i="16"/>
  <c r="K58" i="15"/>
  <c r="Y56" i="16"/>
  <c r="AA56" i="16"/>
  <c r="AA54" i="16"/>
  <c r="K52" i="15"/>
  <c r="AA50" i="16"/>
  <c r="Y50" i="16"/>
  <c r="AA44" i="16"/>
  <c r="K42" i="15"/>
  <c r="AA40" i="16"/>
  <c r="K36" i="15"/>
  <c r="AA32" i="16"/>
  <c r="K32" i="15"/>
  <c r="K28" i="15"/>
  <c r="AA26" i="16"/>
  <c r="AA24" i="16"/>
  <c r="K18" i="15"/>
  <c r="AA15" i="16"/>
  <c r="AA16" i="16" s="1"/>
  <c r="Y12" i="16"/>
  <c r="AA10" i="16"/>
  <c r="K10" i="15"/>
  <c r="AA4" i="16"/>
  <c r="AA8" i="16"/>
  <c r="AA5" i="16"/>
  <c r="AA6" i="16"/>
  <c r="W70" i="16"/>
  <c r="W46" i="16"/>
  <c r="W40" i="16"/>
  <c r="AB37" i="16"/>
  <c r="AA38" i="16" s="1"/>
  <c r="W34" i="16"/>
  <c r="W30" i="16"/>
  <c r="AA33" i="16"/>
  <c r="AA34" i="16" s="1"/>
</calcChain>
</file>

<file path=xl/sharedStrings.xml><?xml version="1.0" encoding="utf-8"?>
<sst xmlns="http://schemas.openxmlformats.org/spreadsheetml/2006/main" count="255" uniqueCount="64">
  <si>
    <t>HGZ</t>
  </si>
  <si>
    <t>CVZ</t>
  </si>
  <si>
    <t>Certificados medicos</t>
  </si>
  <si>
    <t>Partes de Lesiones</t>
  </si>
  <si>
    <t>Cirugías Mayores</t>
  </si>
  <si>
    <t>Cirugías Ambulatorias</t>
  </si>
  <si>
    <t>Vacunas</t>
  </si>
  <si>
    <t>Partos</t>
  </si>
  <si>
    <t>Cesáreas</t>
  </si>
  <si>
    <t xml:space="preserve">Estudios de laboratorio </t>
  </si>
  <si>
    <t>Estudios de Rayos X</t>
  </si>
  <si>
    <t>Atenciones en Urgencias</t>
  </si>
  <si>
    <t>Picaduras de Alacrán</t>
  </si>
  <si>
    <t>Mordedura de Araña</t>
  </si>
  <si>
    <t>Mordedura de Perro</t>
  </si>
  <si>
    <t>Atencions en Odontología</t>
  </si>
  <si>
    <t>Pacientes Laboratorio</t>
  </si>
  <si>
    <t>Pacientes Rayos X</t>
  </si>
  <si>
    <t>ENERO</t>
  </si>
  <si>
    <t>FEBRERO</t>
  </si>
  <si>
    <t>MARZO</t>
  </si>
  <si>
    <t>ABRIL</t>
  </si>
  <si>
    <t>MES</t>
  </si>
  <si>
    <t>UNIDAD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</si>
  <si>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</si>
  <si>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</si>
  <si>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</si>
  <si>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</si>
  <si>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</si>
  <si>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</si>
  <si>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</si>
  <si>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</si>
  <si>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Consulta Externa Total</t>
  </si>
  <si>
    <t>Consulta Externa Medicina General</t>
  </si>
  <si>
    <t>Consulta Externa Especialidades</t>
  </si>
  <si>
    <t>Atenciones en Psicología</t>
  </si>
  <si>
    <t>Atenciones en Nutrición</t>
  </si>
  <si>
    <t>Atenciones en COMUSIDA</t>
  </si>
  <si>
    <t>Pacientes que arriban en ambulancia</t>
  </si>
  <si>
    <t>Pacientes Directos</t>
  </si>
  <si>
    <t>Traslados en Ambulancias</t>
  </si>
  <si>
    <t>Operativos</t>
  </si>
  <si>
    <t>Acumulado 2015</t>
  </si>
  <si>
    <t>Pacientes atendidos en O.</t>
  </si>
  <si>
    <t>Población potencialmente cubierta en O.</t>
  </si>
  <si>
    <t>Cobertura de Eventos Especiales</t>
  </si>
  <si>
    <t>Pacientes atendidos E.E.</t>
  </si>
  <si>
    <t>Población potencialmente cubierta en E.E.</t>
  </si>
  <si>
    <t>Salidas de ambulancia en Emergencia</t>
  </si>
  <si>
    <t>Salidas de Motorizados a Emergencia</t>
  </si>
  <si>
    <t>Servicios por cicloparamédicos</t>
  </si>
  <si>
    <t>Servicios a que acuden OSM</t>
  </si>
  <si>
    <t>Cursos Milla</t>
  </si>
  <si>
    <t>Acumulado Cuatrimestral</t>
  </si>
  <si>
    <t>OBSERVACIONES DEL 1ER.CUATRIMESTRE 2015</t>
  </si>
  <si>
    <t>1 SE CORRIGIO LAS COLUMNAS DEL MES DE ENERO Y FEBRERO PORQUE EN EL FORMATO DE LAS U.E.C.V. LA FORMULA SE COMBINO CON OTRAS CELDAS</t>
  </si>
  <si>
    <t>1.2 SE CORRIGIO LA COLUMNA DEL MES DE FEBRERO PORQUE EN EL FORMATO DE LAS U.E.C.V. LA FORMULA SE COMBINO CON OTRAS CELDAS</t>
  </si>
  <si>
    <t>14 SE CORRIGIO LAS COLUMNAS DEL MES DE ENERO Y FEBRERO Y SE PROMEDIO DE ACUERDO AL COMPORTAMIENTO DEL AÑO 2014 PORQUE</t>
  </si>
  <si>
    <t>12 SE CORRIGIO LAS COLUMNAS DEL MES DE ENERO Y FEBRERO Y SE PROMEDIO DE ACUERDO AL COMPORTAMIENTO DEL AÑO 2014 PORQUE</t>
  </si>
  <si>
    <t>22 SE CORRIGIO LAS COLUMNAS DEL MES DE ENERO, FEBRERO Y MARZO PORQUE LA FORMULA SE COMBINO CON OTRAS CELDAS</t>
  </si>
  <si>
    <t>SE PERDIO INFORMACION POR EL DAÑO A LA FUENTE DE LA COMPUTADORA DE CECOM DE LA UNIDAD FEDERALISMO.</t>
  </si>
  <si>
    <t>30 SE CORRIGIO DE ENERO A ABRIL Y SE PROMEDIO DE ACUERDO AL COMPORTAMIENTO DEL AÑO 2014 PORQUE</t>
  </si>
  <si>
    <t>COMPARATIVO  PRIMER CUATRIMESTRE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</si>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</sst>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8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 applyProtection="1"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 shrinkToFit="1"/>
    </xf>
    <xf numFmtId="0" fontId="3" fillId="3" borderId="8" xfId="0" applyFont="1" applyFill="1" applyBorder="1" applyAlignment="1" applyProtection="1">
      <alignment horizontal="center" vertical="center" wrapText="1" shrinkToFit="1"/>
    </xf>
    <xf numFmtId="0" fontId="1" fillId="3" borderId="9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 shrinkToFit="1"/>
    </xf>
    <xf numFmtId="0" fontId="3" fillId="0" borderId="8" xfId="0" applyFont="1" applyFill="1" applyBorder="1" applyAlignment="1" applyProtection="1">
      <alignment horizontal="center" vertical="center" wrapText="1" shrinkToFit="1"/>
    </xf>
    <xf numFmtId="0" fontId="1" fillId="0" borderId="18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 vertical="center" wrapText="1" shrinkToFit="1"/>
    </xf>
    <xf numFmtId="0" fontId="3" fillId="0" borderId="14" xfId="0" applyFont="1" applyFill="1" applyBorder="1" applyAlignment="1" applyProtection="1">
      <alignment horizontal="center" vertical="center" wrapText="1" shrinkToFit="1"/>
    </xf>
    <xf numFmtId="0" fontId="2" fillId="3" borderId="15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 shrinkToFi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 shrinkToFit="1"/>
    </xf>
    <xf numFmtId="0" fontId="3" fillId="3" borderId="17" xfId="0" applyFont="1" applyFill="1" applyBorder="1" applyAlignment="1" applyProtection="1">
      <alignment horizontal="center" vertical="center" wrapText="1" shrinkToFi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3" fillId="0" borderId="17" xfId="0" applyFont="1" applyFill="1" applyBorder="1" applyAlignment="1" applyProtection="1">
      <alignment horizontal="center" vertical="center" wrapText="1" shrinkToFit="1"/>
    </xf>
    <xf numFmtId="0" fontId="1" fillId="0" borderId="12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8" fillId="4" borderId="7" xfId="0" applyFont="1" applyFill="1" applyBorder="1" applyAlignment="1" applyProtection="1">
      <alignment horizontal="center" vertical="center" textRotation="255"/>
      <protection locked="0"/>
    </xf>
    <xf numFmtId="0" fontId="8" fillId="4" borderId="15" xfId="0" applyFont="1" applyFill="1" applyBorder="1" applyAlignment="1" applyProtection="1">
      <alignment horizontal="center" vertical="center" textRotation="255"/>
      <protection locked="0"/>
    </xf>
    <xf numFmtId="0" fontId="8" fillId="4" borderId="8" xfId="0" applyFont="1" applyFill="1" applyBorder="1" applyAlignment="1" applyProtection="1">
      <alignment horizontal="center" vertical="center" textRotation="255"/>
      <protection locked="0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="125" zoomScaleNormal="125" zoomScalePageLayoutView="125" workbookViewId="0">
      <selection activeCell="M2" sqref="M2"/>
    </sheetView>
  </sheetViews>
  <sheetFormatPr baseColWidth="10" defaultColWidth="10.7109375" defaultRowHeight="15" x14ac:dyDescent="0.25"/>
  <cols>
    <col min="1" max="1" width="3.42578125" style="1" customWidth="1"/>
    <col min="2" max="2" width="11.7109375" style="1" customWidth="1"/>
    <col min="3" max="12" width="8.42578125" style="1" customWidth="1"/>
    <col min="13" max="16384" width="10.7109375" style="1"/>
  </cols>
  <sheetData>
    <row r="1" spans="1:12" ht="15.75" thickBot="1" x14ac:dyDescent="0.3">
      <c r="A1" s="23" t="s">
        <v>22</v>
      </c>
      <c r="B1" s="24"/>
      <c r="C1" s="21" t="s">
        <v>18</v>
      </c>
      <c r="D1" s="22"/>
      <c r="E1" s="21" t="s">
        <v>19</v>
      </c>
      <c r="F1" s="22"/>
      <c r="G1" s="21" t="s">
        <v>20</v>
      </c>
      <c r="H1" s="22"/>
      <c r="I1" s="21" t="s">
        <v>21</v>
      </c>
      <c r="J1" s="22"/>
      <c r="K1" s="21" t="s">
        <v>53</v>
      </c>
      <c r="L1" s="22"/>
    </row>
    <row r="2" spans="1:12" ht="15.75" thickBot="1" x14ac:dyDescent="0.3">
      <c r="A2" s="23" t="s">
        <v>23</v>
      </c>
      <c r="B2" s="24"/>
      <c r="C2" s="17" t="s">
        <v>0</v>
      </c>
      <c r="D2" s="18" t="s">
        <v>1</v>
      </c>
      <c r="E2" s="17" t="s">
        <v>0</v>
      </c>
      <c r="F2" s="18" t="s">
        <v>1</v>
      </c>
      <c r="G2" s="17" t="s">
        <v>0</v>
      </c>
      <c r="H2" s="18" t="s">
        <v>1</v>
      </c>
      <c r="I2" s="17" t="s">
        <v>0</v>
      </c>
      <c r="J2" s="18" t="s">
        <v>1</v>
      </c>
      <c r="K2" s="17" t="s">
        <v>0</v>
      </c>
      <c r="L2" s="18" t="s">
        <v>1</v>
      </c>
    </row>
    <row r="3" spans="1:12" x14ac:dyDescent="0.25">
      <c r="A3" s="25">
        <v>1</v>
      </c>
      <c r="B3" s="27" t="s">
        <v>32</v>
      </c>
      <c r="C3" s="2">
        <f t="shared" ref="C3:J3" si="0">C5+C7</f>
        <v>10373</v>
      </c>
      <c r="D3" s="3">
        <f t="shared" si="0"/>
        <v>14655</v>
      </c>
      <c r="E3" s="2">
        <f t="shared" si="0"/>
        <v>12050</v>
      </c>
      <c r="F3" s="3">
        <f t="shared" si="0"/>
        <v>14273</v>
      </c>
      <c r="G3" s="2">
        <f t="shared" si="0"/>
        <v>9988</v>
      </c>
      <c r="H3" s="3">
        <f t="shared" si="0"/>
        <v>13038</v>
      </c>
      <c r="I3" s="2">
        <f t="shared" si="0"/>
        <v>9421</v>
      </c>
      <c r="J3" s="3">
        <f t="shared" si="0"/>
        <v>13657</v>
      </c>
      <c r="K3" s="8">
        <f>SUM(C3,E3,G3,I3)</f>
        <v>41832</v>
      </c>
      <c r="L3" s="9">
        <f>SUM(D3,F3,H3,J3)</f>
        <v>55623</v>
      </c>
    </row>
    <row r="4" spans="1:12" ht="15.75" thickBot="1" x14ac:dyDescent="0.3">
      <c r="A4" s="26"/>
      <c r="B4" s="28"/>
      <c r="C4" s="29">
        <f>C3+D3</f>
        <v>25028</v>
      </c>
      <c r="D4" s="30"/>
      <c r="E4" s="29">
        <f>E3+F3</f>
        <v>26323</v>
      </c>
      <c r="F4" s="30"/>
      <c r="G4" s="29">
        <f>G3+H3</f>
        <v>23026</v>
      </c>
      <c r="H4" s="30"/>
      <c r="I4" s="29">
        <f>I3+J3</f>
        <v>23078</v>
      </c>
      <c r="J4" s="30"/>
      <c r="K4" s="29">
        <f>K3+L3</f>
        <v>97455</v>
      </c>
      <c r="L4" s="30"/>
    </row>
    <row r="5" spans="1:12" ht="15.75" thickBot="1" x14ac:dyDescent="0.3">
      <c r="A5" s="35">
        <v>1.1000000000000001</v>
      </c>
      <c r="B5" s="37" t="s">
        <v>33</v>
      </c>
      <c r="C5" s="4">
        <v>2299</v>
      </c>
      <c r="D5" s="5">
        <v>11277</v>
      </c>
      <c r="E5" s="4">
        <v>2519</v>
      </c>
      <c r="F5" s="5">
        <v>10341</v>
      </c>
      <c r="G5" s="4">
        <v>2197</v>
      </c>
      <c r="H5" s="5">
        <v>8893</v>
      </c>
      <c r="I5" s="4">
        <v>2029</v>
      </c>
      <c r="J5" s="5">
        <v>9653</v>
      </c>
      <c r="K5" s="10">
        <f>SUM(C5,E5,G5,I5)</f>
        <v>9044</v>
      </c>
      <c r="L5" s="15">
        <f>SUM(D5,F5,H5,J5)</f>
        <v>40164</v>
      </c>
    </row>
    <row r="6" spans="1:12" ht="15.75" thickBot="1" x14ac:dyDescent="0.3">
      <c r="A6" s="36"/>
      <c r="B6" s="38"/>
      <c r="C6" s="39">
        <f>C5+D5</f>
        <v>13576</v>
      </c>
      <c r="D6" s="40"/>
      <c r="E6" s="39">
        <f>E5+F5</f>
        <v>12860</v>
      </c>
      <c r="F6" s="40"/>
      <c r="G6" s="39">
        <f>G5+H5</f>
        <v>11090</v>
      </c>
      <c r="H6" s="40"/>
      <c r="I6" s="39">
        <f>I5+J5</f>
        <v>11682</v>
      </c>
      <c r="J6" s="40"/>
      <c r="K6" s="33">
        <f>K5+L5</f>
        <v>49208</v>
      </c>
      <c r="L6" s="34"/>
    </row>
    <row r="7" spans="1:12" ht="15.75" thickBot="1" x14ac:dyDescent="0.3">
      <c r="A7" s="25">
        <v>1.2</v>
      </c>
      <c r="B7" s="27" t="s">
        <v>34</v>
      </c>
      <c r="C7" s="6">
        <v>8074</v>
      </c>
      <c r="D7" s="7">
        <v>3378</v>
      </c>
      <c r="E7" s="6">
        <v>9531</v>
      </c>
      <c r="F7" s="7">
        <v>3932</v>
      </c>
      <c r="G7" s="6">
        <v>7791</v>
      </c>
      <c r="H7" s="7">
        <v>4145</v>
      </c>
      <c r="I7" s="6">
        <v>7392</v>
      </c>
      <c r="J7" s="7">
        <v>4004</v>
      </c>
      <c r="K7" s="12">
        <f>SUM(C7,E7,G7,I7)</f>
        <v>32788</v>
      </c>
      <c r="L7" s="13">
        <f>SUM(D7,F7,H7,J7)</f>
        <v>15459</v>
      </c>
    </row>
    <row r="8" spans="1:12" ht="15.75" thickBot="1" x14ac:dyDescent="0.3">
      <c r="A8" s="26"/>
      <c r="B8" s="28"/>
      <c r="C8" s="31">
        <f>C7+D7</f>
        <v>11452</v>
      </c>
      <c r="D8" s="32"/>
      <c r="E8" s="31">
        <f>E7+F7</f>
        <v>13463</v>
      </c>
      <c r="F8" s="32"/>
      <c r="G8" s="31">
        <f>G7+H7</f>
        <v>11936</v>
      </c>
      <c r="H8" s="32"/>
      <c r="I8" s="31">
        <f>I7+J7</f>
        <v>11396</v>
      </c>
      <c r="J8" s="32"/>
      <c r="K8" s="31">
        <f t="shared" ref="K8" si="1">K7+L7</f>
        <v>48247</v>
      </c>
      <c r="L8" s="32"/>
    </row>
    <row r="9" spans="1:12" ht="15.75" thickBot="1" x14ac:dyDescent="0.3">
      <c r="A9" s="35">
        <v>2</v>
      </c>
      <c r="B9" s="37" t="s">
        <v>11</v>
      </c>
      <c r="C9" s="4">
        <v>3906</v>
      </c>
      <c r="D9" s="5">
        <v>11313</v>
      </c>
      <c r="E9" s="4">
        <v>3021</v>
      </c>
      <c r="F9" s="5">
        <v>11289</v>
      </c>
      <c r="G9" s="4">
        <v>2490</v>
      </c>
      <c r="H9" s="5">
        <v>7598</v>
      </c>
      <c r="I9" s="4">
        <v>2993</v>
      </c>
      <c r="J9" s="5">
        <v>11179</v>
      </c>
      <c r="K9" s="14">
        <f>SUM(C9,E9,G9,I9)</f>
        <v>12410</v>
      </c>
      <c r="L9" s="11">
        <f>SUM(D9,F9,H9,J9)</f>
        <v>41379</v>
      </c>
    </row>
    <row r="10" spans="1:12" ht="15.75" thickBot="1" x14ac:dyDescent="0.3">
      <c r="A10" s="36"/>
      <c r="B10" s="38"/>
      <c r="C10" s="39">
        <f>C9+D9</f>
        <v>15219</v>
      </c>
      <c r="D10" s="40"/>
      <c r="E10" s="39">
        <f>E9+F9</f>
        <v>14310</v>
      </c>
      <c r="F10" s="40"/>
      <c r="G10" s="39">
        <f>G9+H9</f>
        <v>10088</v>
      </c>
      <c r="H10" s="40"/>
      <c r="I10" s="39">
        <f>I9+J9</f>
        <v>14172</v>
      </c>
      <c r="J10" s="40"/>
      <c r="K10" s="39">
        <f t="shared" ref="K10" si="2">K9+L9</f>
        <v>53789</v>
      </c>
      <c r="L10" s="40"/>
    </row>
    <row r="11" spans="1:12" ht="15.75" thickBot="1" x14ac:dyDescent="0.3">
      <c r="A11" s="25">
        <v>3</v>
      </c>
      <c r="B11" s="41" t="s">
        <v>12</v>
      </c>
      <c r="C11" s="6">
        <v>0</v>
      </c>
      <c r="D11" s="7">
        <v>126</v>
      </c>
      <c r="E11" s="6">
        <v>3</v>
      </c>
      <c r="F11" s="7">
        <v>127</v>
      </c>
      <c r="G11" s="6">
        <v>3</v>
      </c>
      <c r="H11" s="7">
        <v>128</v>
      </c>
      <c r="I11" s="6">
        <v>12</v>
      </c>
      <c r="J11" s="7">
        <v>202</v>
      </c>
      <c r="K11" s="12">
        <f>SUM(C11,E11,G11,I11)</f>
        <v>18</v>
      </c>
      <c r="L11" s="13">
        <f>SUM(D11,F11,H11,J11)</f>
        <v>583</v>
      </c>
    </row>
    <row r="12" spans="1:12" ht="15.75" thickBot="1" x14ac:dyDescent="0.3">
      <c r="A12" s="26"/>
      <c r="B12" s="28"/>
      <c r="C12" s="31">
        <f>C11+D11</f>
        <v>126</v>
      </c>
      <c r="D12" s="32"/>
      <c r="E12" s="31">
        <f>E11+F11</f>
        <v>130</v>
      </c>
      <c r="F12" s="32"/>
      <c r="G12" s="31">
        <f>G11+H11</f>
        <v>131</v>
      </c>
      <c r="H12" s="32"/>
      <c r="I12" s="31">
        <f>I11+J11</f>
        <v>214</v>
      </c>
      <c r="J12" s="32"/>
      <c r="K12" s="31">
        <f t="shared" ref="K12" si="3">K11+L11</f>
        <v>601</v>
      </c>
      <c r="L12" s="32"/>
    </row>
    <row r="13" spans="1:12" ht="15.75" thickBot="1" x14ac:dyDescent="0.3">
      <c r="A13" s="35">
        <v>4</v>
      </c>
      <c r="B13" s="37" t="s">
        <v>13</v>
      </c>
      <c r="C13" s="4">
        <v>1</v>
      </c>
      <c r="D13" s="5">
        <v>4</v>
      </c>
      <c r="E13" s="4">
        <v>1</v>
      </c>
      <c r="F13" s="5">
        <v>8</v>
      </c>
      <c r="G13" s="4">
        <v>1</v>
      </c>
      <c r="H13" s="5">
        <v>14</v>
      </c>
      <c r="I13" s="4">
        <v>1</v>
      </c>
      <c r="J13" s="5">
        <v>18</v>
      </c>
      <c r="K13" s="14">
        <f>SUM(C13,E13,G13,I13)</f>
        <v>4</v>
      </c>
      <c r="L13" s="11">
        <f>SUM(D13,F13,H13,J13)</f>
        <v>44</v>
      </c>
    </row>
    <row r="14" spans="1:12" ht="15.75" thickBot="1" x14ac:dyDescent="0.3">
      <c r="A14" s="36"/>
      <c r="B14" s="38"/>
      <c r="C14" s="39">
        <f>C13+D13</f>
        <v>5</v>
      </c>
      <c r="D14" s="40"/>
      <c r="E14" s="39">
        <f>E13+F13</f>
        <v>9</v>
      </c>
      <c r="F14" s="40"/>
      <c r="G14" s="39">
        <f>G13+H13</f>
        <v>15</v>
      </c>
      <c r="H14" s="40"/>
      <c r="I14" s="39">
        <f>I13+J13</f>
        <v>19</v>
      </c>
      <c r="J14" s="40"/>
      <c r="K14" s="39">
        <f t="shared" ref="K14" si="4">K13+L13</f>
        <v>48</v>
      </c>
      <c r="L14" s="40"/>
    </row>
    <row r="15" spans="1:12" ht="15.75" thickBot="1" x14ac:dyDescent="0.3">
      <c r="A15" s="25">
        <v>5</v>
      </c>
      <c r="B15" s="27" t="s">
        <v>14</v>
      </c>
      <c r="C15" s="6">
        <v>6</v>
      </c>
      <c r="D15" s="7">
        <v>77</v>
      </c>
      <c r="E15" s="6">
        <v>3</v>
      </c>
      <c r="F15" s="7">
        <v>88</v>
      </c>
      <c r="G15" s="6">
        <v>5</v>
      </c>
      <c r="H15" s="7">
        <v>69</v>
      </c>
      <c r="I15" s="6">
        <v>2</v>
      </c>
      <c r="J15" s="7">
        <v>55</v>
      </c>
      <c r="K15" s="12">
        <f>SUM(C15,E15,G15,I15)</f>
        <v>16</v>
      </c>
      <c r="L15" s="13">
        <f>SUM(D15,F15,H15,J15)</f>
        <v>289</v>
      </c>
    </row>
    <row r="16" spans="1:12" ht="15.75" thickBot="1" x14ac:dyDescent="0.3">
      <c r="A16" s="26"/>
      <c r="B16" s="28"/>
      <c r="C16" s="31">
        <f>C15+D15</f>
        <v>83</v>
      </c>
      <c r="D16" s="32"/>
      <c r="E16" s="31">
        <f>E15+F15</f>
        <v>91</v>
      </c>
      <c r="F16" s="32"/>
      <c r="G16" s="31">
        <f>G15+H15</f>
        <v>74</v>
      </c>
      <c r="H16" s="32"/>
      <c r="I16" s="31">
        <f>I15+J15</f>
        <v>57</v>
      </c>
      <c r="J16" s="32"/>
      <c r="K16" s="31">
        <f t="shared" ref="K16" si="5">K15+L15</f>
        <v>305</v>
      </c>
      <c r="L16" s="32"/>
    </row>
    <row r="17" spans="1:12" ht="15.75" thickBot="1" x14ac:dyDescent="0.3">
      <c r="A17" s="35">
        <v>6</v>
      </c>
      <c r="B17" s="37" t="s">
        <v>15</v>
      </c>
      <c r="C17" s="4">
        <v>1373</v>
      </c>
      <c r="D17" s="5">
        <v>601</v>
      </c>
      <c r="E17" s="4">
        <v>1711</v>
      </c>
      <c r="F17" s="5">
        <v>889</v>
      </c>
      <c r="G17" s="4">
        <v>1505</v>
      </c>
      <c r="H17" s="5">
        <v>841</v>
      </c>
      <c r="I17" s="4">
        <v>1281</v>
      </c>
      <c r="J17" s="5">
        <v>722</v>
      </c>
      <c r="K17" s="14">
        <f>SUM(C17,E17,G17,I17)</f>
        <v>5870</v>
      </c>
      <c r="L17" s="11">
        <f>SUM(D17,F17,H17,J17)</f>
        <v>3053</v>
      </c>
    </row>
    <row r="18" spans="1:12" ht="15.75" thickBot="1" x14ac:dyDescent="0.3">
      <c r="A18" s="36"/>
      <c r="B18" s="42"/>
      <c r="C18" s="39">
        <f>C17+D17</f>
        <v>1974</v>
      </c>
      <c r="D18" s="40"/>
      <c r="E18" s="39">
        <f>E17+F17</f>
        <v>2600</v>
      </c>
      <c r="F18" s="40"/>
      <c r="G18" s="39">
        <f>G17+H17</f>
        <v>2346</v>
      </c>
      <c r="H18" s="40"/>
      <c r="I18" s="39">
        <f>I17+J17</f>
        <v>2003</v>
      </c>
      <c r="J18" s="40"/>
      <c r="K18" s="39">
        <f t="shared" ref="K18" si="6">K17+L17</f>
        <v>8923</v>
      </c>
      <c r="L18" s="40"/>
    </row>
    <row r="19" spans="1:12" ht="15.75" thickBot="1" x14ac:dyDescent="0.3">
      <c r="A19" s="25">
        <v>7</v>
      </c>
      <c r="B19" s="27" t="s">
        <v>35</v>
      </c>
      <c r="C19" s="6">
        <v>134</v>
      </c>
      <c r="D19" s="7">
        <v>769</v>
      </c>
      <c r="E19" s="6">
        <v>130</v>
      </c>
      <c r="F19" s="7">
        <v>1185</v>
      </c>
      <c r="G19" s="6">
        <v>132</v>
      </c>
      <c r="H19" s="7">
        <v>1303</v>
      </c>
      <c r="I19" s="6">
        <v>116</v>
      </c>
      <c r="J19" s="7">
        <v>814</v>
      </c>
      <c r="K19" s="12">
        <f>SUM(C19,E19,G19,I19)</f>
        <v>512</v>
      </c>
      <c r="L19" s="13">
        <f>SUM(D19,F19,H19,J19)</f>
        <v>4071</v>
      </c>
    </row>
    <row r="20" spans="1:12" ht="15.75" thickBot="1" x14ac:dyDescent="0.3">
      <c r="A20" s="26"/>
      <c r="B20" s="28"/>
      <c r="C20" s="31">
        <f>C19+D19</f>
        <v>903</v>
      </c>
      <c r="D20" s="32"/>
      <c r="E20" s="31">
        <f>E19+F19</f>
        <v>1315</v>
      </c>
      <c r="F20" s="32"/>
      <c r="G20" s="31">
        <f>G19+H19</f>
        <v>1435</v>
      </c>
      <c r="H20" s="32"/>
      <c r="I20" s="31">
        <f>I19+J19</f>
        <v>930</v>
      </c>
      <c r="J20" s="32"/>
      <c r="K20" s="31">
        <f t="shared" ref="K20" si="7">K19+L19</f>
        <v>4583</v>
      </c>
      <c r="L20" s="32"/>
    </row>
    <row r="21" spans="1:12" ht="15.75" thickBot="1" x14ac:dyDescent="0.3">
      <c r="A21" s="35">
        <v>8</v>
      </c>
      <c r="B21" s="37" t="s">
        <v>36</v>
      </c>
      <c r="C21" s="4">
        <v>667</v>
      </c>
      <c r="D21" s="5">
        <v>55</v>
      </c>
      <c r="E21" s="4">
        <v>750</v>
      </c>
      <c r="F21" s="5">
        <v>88</v>
      </c>
      <c r="G21" s="4">
        <v>680</v>
      </c>
      <c r="H21" s="5">
        <v>101</v>
      </c>
      <c r="I21" s="4">
        <v>537</v>
      </c>
      <c r="J21" s="5">
        <v>126</v>
      </c>
      <c r="K21" s="14">
        <f>SUM(C21,E21,G21,I21)</f>
        <v>2634</v>
      </c>
      <c r="L21" s="11">
        <f>SUM(D21,F21,H21,J21)</f>
        <v>370</v>
      </c>
    </row>
    <row r="22" spans="1:12" ht="15.75" thickBot="1" x14ac:dyDescent="0.3">
      <c r="A22" s="36"/>
      <c r="B22" s="38"/>
      <c r="C22" s="39">
        <f>C21+D21</f>
        <v>722</v>
      </c>
      <c r="D22" s="40"/>
      <c r="E22" s="39">
        <f>E21+F21</f>
        <v>838</v>
      </c>
      <c r="F22" s="40"/>
      <c r="G22" s="39">
        <f>G21+H21</f>
        <v>781</v>
      </c>
      <c r="H22" s="40"/>
      <c r="I22" s="39">
        <f>I21+J21</f>
        <v>663</v>
      </c>
      <c r="J22" s="40"/>
      <c r="K22" s="39">
        <f t="shared" ref="K22" si="8">K21+L21</f>
        <v>3004</v>
      </c>
      <c r="L22" s="40"/>
    </row>
    <row r="23" spans="1:12" ht="15.75" thickBot="1" x14ac:dyDescent="0.3">
      <c r="A23" s="25">
        <v>9</v>
      </c>
      <c r="B23" s="27" t="s">
        <v>37</v>
      </c>
      <c r="C23" s="6">
        <v>0</v>
      </c>
      <c r="D23" s="7">
        <v>48</v>
      </c>
      <c r="E23" s="6">
        <v>0</v>
      </c>
      <c r="F23" s="7">
        <v>164</v>
      </c>
      <c r="G23" s="6">
        <v>0</v>
      </c>
      <c r="H23" s="7">
        <v>198</v>
      </c>
      <c r="I23" s="6">
        <v>0</v>
      </c>
      <c r="J23" s="7">
        <v>79</v>
      </c>
      <c r="K23" s="12">
        <f>SUM(C23,E23,G23,I23)</f>
        <v>0</v>
      </c>
      <c r="L23" s="13">
        <f>SUM(D23,F23,H23,J23)</f>
        <v>489</v>
      </c>
    </row>
    <row r="24" spans="1:12" ht="15.75" thickBot="1" x14ac:dyDescent="0.3">
      <c r="A24" s="26"/>
      <c r="B24" s="28"/>
      <c r="C24" s="31">
        <f>C23+D23</f>
        <v>48</v>
      </c>
      <c r="D24" s="32"/>
      <c r="E24" s="31">
        <f>E23+F23</f>
        <v>164</v>
      </c>
      <c r="F24" s="32"/>
      <c r="G24" s="31">
        <f>G23+H23</f>
        <v>198</v>
      </c>
      <c r="H24" s="32"/>
      <c r="I24" s="31">
        <f>I23+J23</f>
        <v>79</v>
      </c>
      <c r="J24" s="32"/>
      <c r="K24" s="31">
        <f t="shared" ref="K24" si="9">K23+L23</f>
        <v>489</v>
      </c>
      <c r="L24" s="32"/>
    </row>
    <row r="25" spans="1:12" ht="15.75" thickBot="1" x14ac:dyDescent="0.3">
      <c r="A25" s="35">
        <v>10</v>
      </c>
      <c r="B25" s="37" t="s">
        <v>2</v>
      </c>
      <c r="C25" s="4">
        <v>18</v>
      </c>
      <c r="D25" s="5">
        <v>1205</v>
      </c>
      <c r="E25" s="4">
        <v>27</v>
      </c>
      <c r="F25" s="5">
        <v>1318</v>
      </c>
      <c r="G25" s="4">
        <v>25</v>
      </c>
      <c r="H25" s="5">
        <v>905</v>
      </c>
      <c r="I25" s="4">
        <v>9</v>
      </c>
      <c r="J25" s="5">
        <v>601</v>
      </c>
      <c r="K25" s="14">
        <f>SUM(C25,E25,G25,I25)</f>
        <v>79</v>
      </c>
      <c r="L25" s="11">
        <f>SUM(D25,F25,H25,J25)</f>
        <v>4029</v>
      </c>
    </row>
    <row r="26" spans="1:12" ht="15.75" thickBot="1" x14ac:dyDescent="0.3">
      <c r="A26" s="36"/>
      <c r="B26" s="38"/>
      <c r="C26" s="39">
        <f>C25+D25</f>
        <v>1223</v>
      </c>
      <c r="D26" s="40"/>
      <c r="E26" s="39">
        <f>E25+F25</f>
        <v>1345</v>
      </c>
      <c r="F26" s="40"/>
      <c r="G26" s="39">
        <f>G25+H25</f>
        <v>930</v>
      </c>
      <c r="H26" s="40"/>
      <c r="I26" s="39">
        <f>I25+J25</f>
        <v>610</v>
      </c>
      <c r="J26" s="40"/>
      <c r="K26" s="39">
        <f t="shared" ref="K26" si="10">K25+L25</f>
        <v>4108</v>
      </c>
      <c r="L26" s="40"/>
    </row>
    <row r="27" spans="1:12" ht="15.75" thickBot="1" x14ac:dyDescent="0.3">
      <c r="A27" s="25">
        <v>11</v>
      </c>
      <c r="B27" s="27" t="s">
        <v>3</v>
      </c>
      <c r="C27" s="6">
        <v>0</v>
      </c>
      <c r="D27" s="7">
        <v>928</v>
      </c>
      <c r="E27" s="6">
        <v>0</v>
      </c>
      <c r="F27" s="7">
        <v>893</v>
      </c>
      <c r="G27" s="6">
        <v>0</v>
      </c>
      <c r="H27" s="7">
        <v>997</v>
      </c>
      <c r="I27" s="6">
        <v>0</v>
      </c>
      <c r="J27" s="7">
        <v>1014</v>
      </c>
      <c r="K27" s="12">
        <f>SUM(C27,E27,G27,I27)</f>
        <v>0</v>
      </c>
      <c r="L27" s="13">
        <f>SUM(D27,F27,H27,J27)</f>
        <v>3832</v>
      </c>
    </row>
    <row r="28" spans="1:12" ht="15.75" thickBot="1" x14ac:dyDescent="0.3">
      <c r="A28" s="26"/>
      <c r="B28" s="28"/>
      <c r="C28" s="31">
        <f>C27+D27</f>
        <v>928</v>
      </c>
      <c r="D28" s="32"/>
      <c r="E28" s="31">
        <f>E27+F27</f>
        <v>893</v>
      </c>
      <c r="F28" s="32"/>
      <c r="G28" s="31">
        <f>G27+H27</f>
        <v>997</v>
      </c>
      <c r="H28" s="32"/>
      <c r="I28" s="31">
        <f>I27+J27</f>
        <v>1014</v>
      </c>
      <c r="J28" s="32"/>
      <c r="K28" s="31">
        <f t="shared" ref="K28" si="11">K27+L27</f>
        <v>3832</v>
      </c>
      <c r="L28" s="32"/>
    </row>
    <row r="29" spans="1:12" ht="15.75" thickBot="1" x14ac:dyDescent="0.3">
      <c r="A29" s="35">
        <v>12</v>
      </c>
      <c r="B29" s="37" t="s">
        <v>38</v>
      </c>
      <c r="C29" s="4">
        <v>0</v>
      </c>
      <c r="D29" s="5">
        <v>585</v>
      </c>
      <c r="E29" s="4">
        <v>0</v>
      </c>
      <c r="F29" s="5">
        <v>576</v>
      </c>
      <c r="G29" s="4">
        <v>0</v>
      </c>
      <c r="H29" s="5">
        <v>586</v>
      </c>
      <c r="I29" s="4">
        <v>0</v>
      </c>
      <c r="J29" s="5">
        <v>692</v>
      </c>
      <c r="K29" s="14">
        <f>SUM(C29,E29,G29,I29)</f>
        <v>0</v>
      </c>
      <c r="L29" s="11">
        <f>SUM(D29,F29,H29,J29)</f>
        <v>2439</v>
      </c>
    </row>
    <row r="30" spans="1:12" ht="15.75" thickBot="1" x14ac:dyDescent="0.3">
      <c r="A30" s="36"/>
      <c r="B30" s="38"/>
      <c r="C30" s="39">
        <f>C29+D29</f>
        <v>585</v>
      </c>
      <c r="D30" s="40"/>
      <c r="E30" s="39">
        <f>E29+F29</f>
        <v>576</v>
      </c>
      <c r="F30" s="40"/>
      <c r="G30" s="39">
        <f>G29+H29</f>
        <v>586</v>
      </c>
      <c r="H30" s="40"/>
      <c r="I30" s="39">
        <f>I29+J29</f>
        <v>692</v>
      </c>
      <c r="J30" s="40"/>
      <c r="K30" s="39">
        <f t="shared" ref="K30" si="12">K29+L29</f>
        <v>2439</v>
      </c>
      <c r="L30" s="40"/>
    </row>
    <row r="31" spans="1:12" ht="15.75" thickBot="1" x14ac:dyDescent="0.3">
      <c r="A31" s="25">
        <v>13</v>
      </c>
      <c r="B31" s="27" t="s">
        <v>39</v>
      </c>
      <c r="C31" s="6">
        <v>0</v>
      </c>
      <c r="D31" s="7">
        <v>15237</v>
      </c>
      <c r="E31" s="6">
        <v>0</v>
      </c>
      <c r="F31" s="7">
        <v>14220</v>
      </c>
      <c r="G31" s="6">
        <v>0</v>
      </c>
      <c r="H31" s="7">
        <v>13121</v>
      </c>
      <c r="I31" s="6">
        <v>0</v>
      </c>
      <c r="J31" s="7">
        <v>14697</v>
      </c>
      <c r="K31" s="12">
        <f>SUM(C31,E31,G31,I31)</f>
        <v>0</v>
      </c>
      <c r="L31" s="13">
        <f>SUM(D31,F31,H31,J31)</f>
        <v>57275</v>
      </c>
    </row>
    <row r="32" spans="1:12" ht="15.75" thickBot="1" x14ac:dyDescent="0.3">
      <c r="A32" s="26"/>
      <c r="B32" s="28"/>
      <c r="C32" s="31">
        <f>C31+D31</f>
        <v>15237</v>
      </c>
      <c r="D32" s="32"/>
      <c r="E32" s="31">
        <f>E31+F31</f>
        <v>14220</v>
      </c>
      <c r="F32" s="32"/>
      <c r="G32" s="31">
        <f>G31+H31</f>
        <v>13121</v>
      </c>
      <c r="H32" s="32"/>
      <c r="I32" s="31">
        <f>I31+J31</f>
        <v>14697</v>
      </c>
      <c r="J32" s="32"/>
      <c r="K32" s="31">
        <f t="shared" ref="K32" si="13">K31+L31</f>
        <v>57275</v>
      </c>
      <c r="L32" s="32"/>
    </row>
    <row r="33" spans="1:12" ht="15.75" thickBot="1" x14ac:dyDescent="0.3">
      <c r="A33" s="35">
        <v>14</v>
      </c>
      <c r="B33" s="37" t="s">
        <v>40</v>
      </c>
      <c r="C33" s="4">
        <v>30</v>
      </c>
      <c r="D33" s="5">
        <v>280</v>
      </c>
      <c r="E33" s="4">
        <v>28</v>
      </c>
      <c r="F33" s="5">
        <v>200</v>
      </c>
      <c r="G33" s="4">
        <v>22</v>
      </c>
      <c r="H33" s="5">
        <v>310</v>
      </c>
      <c r="I33" s="4">
        <v>31</v>
      </c>
      <c r="J33" s="5">
        <v>280</v>
      </c>
      <c r="K33" s="14">
        <f>SUM(C33,E33,G33,I33)</f>
        <v>111</v>
      </c>
      <c r="L33" s="11">
        <f>SUM(D33,F33,H33,J33)</f>
        <v>1070</v>
      </c>
    </row>
    <row r="34" spans="1:12" ht="15.75" thickBot="1" x14ac:dyDescent="0.3">
      <c r="A34" s="36"/>
      <c r="B34" s="38"/>
      <c r="C34" s="39">
        <f>C33+D33</f>
        <v>310</v>
      </c>
      <c r="D34" s="40"/>
      <c r="E34" s="39">
        <f>E33+F33</f>
        <v>228</v>
      </c>
      <c r="F34" s="40"/>
      <c r="G34" s="39">
        <f>G33+H33</f>
        <v>332</v>
      </c>
      <c r="H34" s="40"/>
      <c r="I34" s="39">
        <f>I33+J33</f>
        <v>311</v>
      </c>
      <c r="J34" s="40"/>
      <c r="K34" s="39">
        <f t="shared" ref="K34" si="14">K33+L33</f>
        <v>1181</v>
      </c>
      <c r="L34" s="40"/>
    </row>
    <row r="35" spans="1:12" ht="15.75" thickBot="1" x14ac:dyDescent="0.3">
      <c r="A35" s="25">
        <v>15</v>
      </c>
      <c r="B35" s="27" t="s">
        <v>4</v>
      </c>
      <c r="C35" s="6">
        <v>0</v>
      </c>
      <c r="D35" s="7">
        <v>25</v>
      </c>
      <c r="E35" s="6">
        <v>0</v>
      </c>
      <c r="F35" s="7">
        <v>39</v>
      </c>
      <c r="G35" s="6">
        <v>0</v>
      </c>
      <c r="H35" s="7">
        <v>66</v>
      </c>
      <c r="I35" s="6">
        <v>0</v>
      </c>
      <c r="J35" s="7">
        <v>34</v>
      </c>
      <c r="K35" s="12">
        <f>SUM(C35,E35,G35,I35)</f>
        <v>0</v>
      </c>
      <c r="L35" s="13">
        <f>SUM(D35,F35,H35,J35)</f>
        <v>164</v>
      </c>
    </row>
    <row r="36" spans="1:12" ht="15.75" thickBot="1" x14ac:dyDescent="0.3">
      <c r="A36" s="26"/>
      <c r="B36" s="28"/>
      <c r="C36" s="31">
        <f>C35+D35</f>
        <v>25</v>
      </c>
      <c r="D36" s="32"/>
      <c r="E36" s="31">
        <f>E35+F35</f>
        <v>39</v>
      </c>
      <c r="F36" s="32"/>
      <c r="G36" s="31">
        <f>G35+H35</f>
        <v>66</v>
      </c>
      <c r="H36" s="32"/>
      <c r="I36" s="31">
        <f>I35+J35</f>
        <v>34</v>
      </c>
      <c r="J36" s="32"/>
      <c r="K36" s="31">
        <f>SUM(K35+L35)</f>
        <v>164</v>
      </c>
      <c r="L36" s="32"/>
    </row>
    <row r="37" spans="1:12" ht="15.75" thickBot="1" x14ac:dyDescent="0.3">
      <c r="A37" s="35">
        <v>16</v>
      </c>
      <c r="B37" s="37" t="s">
        <v>5</v>
      </c>
      <c r="C37" s="4">
        <v>124</v>
      </c>
      <c r="D37" s="5">
        <v>254</v>
      </c>
      <c r="E37" s="4">
        <v>153</v>
      </c>
      <c r="F37" s="5">
        <v>238</v>
      </c>
      <c r="G37" s="4">
        <v>90</v>
      </c>
      <c r="H37" s="5">
        <v>353</v>
      </c>
      <c r="I37" s="4">
        <v>68</v>
      </c>
      <c r="J37" s="5">
        <v>765</v>
      </c>
      <c r="K37" s="14">
        <f>SUM(C37,E37,G37,I37)</f>
        <v>435</v>
      </c>
      <c r="L37" s="11">
        <f>SUM(D37,F37,H37,J37)</f>
        <v>1610</v>
      </c>
    </row>
    <row r="38" spans="1:12" ht="15.75" thickBot="1" x14ac:dyDescent="0.3">
      <c r="A38" s="36"/>
      <c r="B38" s="38"/>
      <c r="C38" s="39">
        <f>C37+D37</f>
        <v>378</v>
      </c>
      <c r="D38" s="40"/>
      <c r="E38" s="39">
        <f>E37+F37</f>
        <v>391</v>
      </c>
      <c r="F38" s="40"/>
      <c r="G38" s="39">
        <f>G37+H37</f>
        <v>443</v>
      </c>
      <c r="H38" s="40"/>
      <c r="I38" s="39">
        <f>I37+J37</f>
        <v>833</v>
      </c>
      <c r="J38" s="40"/>
      <c r="K38" s="39">
        <f t="shared" ref="K38" si="15">K37+L37</f>
        <v>2045</v>
      </c>
      <c r="L38" s="40"/>
    </row>
    <row r="39" spans="1:12" ht="15.75" thickBot="1" x14ac:dyDescent="0.3">
      <c r="A39" s="25">
        <v>17</v>
      </c>
      <c r="B39" s="27" t="s">
        <v>6</v>
      </c>
      <c r="C39" s="6">
        <v>2357</v>
      </c>
      <c r="D39" s="7">
        <v>34</v>
      </c>
      <c r="E39" s="6">
        <v>2633</v>
      </c>
      <c r="F39" s="7">
        <v>30</v>
      </c>
      <c r="G39" s="6">
        <v>2137</v>
      </c>
      <c r="H39" s="7">
        <v>48</v>
      </c>
      <c r="I39" s="6">
        <v>1130</v>
      </c>
      <c r="J39" s="7">
        <v>76</v>
      </c>
      <c r="K39" s="12">
        <f>SUM(C39,E39,G39,I39)</f>
        <v>8257</v>
      </c>
      <c r="L39" s="13">
        <f>SUM(D39,F39,H39,J39)</f>
        <v>188</v>
      </c>
    </row>
    <row r="40" spans="1:12" ht="15.75" thickBot="1" x14ac:dyDescent="0.3">
      <c r="A40" s="26"/>
      <c r="B40" s="28"/>
      <c r="C40" s="31">
        <f>C39+D39</f>
        <v>2391</v>
      </c>
      <c r="D40" s="32"/>
      <c r="E40" s="31">
        <f>E39+F39</f>
        <v>2663</v>
      </c>
      <c r="F40" s="32"/>
      <c r="G40" s="31">
        <f>G39+H39</f>
        <v>2185</v>
      </c>
      <c r="H40" s="32"/>
      <c r="I40" s="31">
        <f>I39+J39</f>
        <v>1206</v>
      </c>
      <c r="J40" s="32"/>
      <c r="K40" s="31">
        <f t="shared" ref="K40" si="16">K39+L39</f>
        <v>8445</v>
      </c>
      <c r="L40" s="32"/>
    </row>
    <row r="41" spans="1:12" ht="15.75" thickBot="1" x14ac:dyDescent="0.3">
      <c r="A41" s="35">
        <v>18</v>
      </c>
      <c r="B41" s="37" t="s">
        <v>7</v>
      </c>
      <c r="C41" s="4">
        <v>3</v>
      </c>
      <c r="D41" s="5">
        <v>7</v>
      </c>
      <c r="E41" s="4">
        <v>1</v>
      </c>
      <c r="F41" s="5">
        <v>7</v>
      </c>
      <c r="G41" s="4">
        <v>5</v>
      </c>
      <c r="H41" s="5">
        <v>6</v>
      </c>
      <c r="I41" s="4">
        <v>3</v>
      </c>
      <c r="J41" s="5">
        <v>12</v>
      </c>
      <c r="K41" s="14">
        <f>SUM(C41,E41,G41,I41)</f>
        <v>12</v>
      </c>
      <c r="L41" s="11">
        <f>SUM(D41,F41,H41,J41)</f>
        <v>32</v>
      </c>
    </row>
    <row r="42" spans="1:12" ht="15.75" thickBot="1" x14ac:dyDescent="0.3">
      <c r="A42" s="36"/>
      <c r="B42" s="38"/>
      <c r="C42" s="39">
        <f>C41+D41</f>
        <v>10</v>
      </c>
      <c r="D42" s="40"/>
      <c r="E42" s="39">
        <f>E41+F41</f>
        <v>8</v>
      </c>
      <c r="F42" s="40"/>
      <c r="G42" s="39">
        <f>G41+H41</f>
        <v>11</v>
      </c>
      <c r="H42" s="40"/>
      <c r="I42" s="39">
        <f>I41+J41</f>
        <v>15</v>
      </c>
      <c r="J42" s="40"/>
      <c r="K42" s="39">
        <f t="shared" ref="K42" si="17">K41+L41</f>
        <v>44</v>
      </c>
      <c r="L42" s="40"/>
    </row>
    <row r="43" spans="1:12" ht="15.75" thickBot="1" x14ac:dyDescent="0.3">
      <c r="A43" s="25">
        <v>19</v>
      </c>
      <c r="B43" s="27" t="s">
        <v>8</v>
      </c>
      <c r="C43" s="6">
        <v>0</v>
      </c>
      <c r="D43" s="7">
        <v>0</v>
      </c>
      <c r="E43" s="6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12">
        <f>SUM(C43,E43,G43,I43)</f>
        <v>0</v>
      </c>
      <c r="L43" s="13">
        <f>SUM(D43,F43,H43,J43)</f>
        <v>0</v>
      </c>
    </row>
    <row r="44" spans="1:12" ht="15.75" thickBot="1" x14ac:dyDescent="0.3">
      <c r="A44" s="26"/>
      <c r="B44" s="28"/>
      <c r="C44" s="31">
        <f>C43+D43</f>
        <v>0</v>
      </c>
      <c r="D44" s="32"/>
      <c r="E44" s="31">
        <f>E43+F43</f>
        <v>0</v>
      </c>
      <c r="F44" s="32"/>
      <c r="G44" s="31">
        <f>G43+H43</f>
        <v>0</v>
      </c>
      <c r="H44" s="32"/>
      <c r="I44" s="31">
        <f>I43+J43</f>
        <v>0</v>
      </c>
      <c r="J44" s="32"/>
      <c r="K44" s="31">
        <f t="shared" ref="K44" si="18">K43+L43</f>
        <v>0</v>
      </c>
      <c r="L44" s="32"/>
    </row>
    <row r="45" spans="1:12" ht="15.75" thickBot="1" x14ac:dyDescent="0.3">
      <c r="A45" s="35">
        <v>20</v>
      </c>
      <c r="B45" s="37" t="s">
        <v>9</v>
      </c>
      <c r="C45" s="4">
        <v>30607</v>
      </c>
      <c r="D45" s="5">
        <v>14195</v>
      </c>
      <c r="E45" s="4">
        <v>35255</v>
      </c>
      <c r="F45" s="5">
        <v>16564</v>
      </c>
      <c r="G45" s="4">
        <v>30253</v>
      </c>
      <c r="H45" s="5">
        <v>13152</v>
      </c>
      <c r="I45" s="4">
        <v>31695</v>
      </c>
      <c r="J45" s="5">
        <v>14489</v>
      </c>
      <c r="K45" s="14">
        <f>SUM(C45,E45,G45,I45)</f>
        <v>127810</v>
      </c>
      <c r="L45" s="11">
        <f>SUM(D45,F45,H45,J45)</f>
        <v>58400</v>
      </c>
    </row>
    <row r="46" spans="1:12" ht="15.75" thickBot="1" x14ac:dyDescent="0.3">
      <c r="A46" s="36"/>
      <c r="B46" s="38"/>
      <c r="C46" s="39">
        <f>C45+D45</f>
        <v>44802</v>
      </c>
      <c r="D46" s="40"/>
      <c r="E46" s="39">
        <f>E45+F45</f>
        <v>51819</v>
      </c>
      <c r="F46" s="40"/>
      <c r="G46" s="39">
        <f>G45+H45</f>
        <v>43405</v>
      </c>
      <c r="H46" s="40"/>
      <c r="I46" s="39">
        <f>I45+J45</f>
        <v>46184</v>
      </c>
      <c r="J46" s="40"/>
      <c r="K46" s="39">
        <f t="shared" ref="K46" si="19">K45+L45</f>
        <v>186210</v>
      </c>
      <c r="L46" s="40"/>
    </row>
    <row r="47" spans="1:12" ht="15.75" thickBot="1" x14ac:dyDescent="0.3">
      <c r="A47" s="25">
        <v>21</v>
      </c>
      <c r="B47" s="27" t="s">
        <v>16</v>
      </c>
      <c r="C47" s="6">
        <v>3536</v>
      </c>
      <c r="D47" s="7">
        <v>2850</v>
      </c>
      <c r="E47" s="6">
        <v>4056</v>
      </c>
      <c r="F47" s="7">
        <v>3804</v>
      </c>
      <c r="G47" s="6">
        <v>3512</v>
      </c>
      <c r="H47" s="7">
        <v>2699</v>
      </c>
      <c r="I47" s="6">
        <v>3759</v>
      </c>
      <c r="J47" s="7">
        <v>2205</v>
      </c>
      <c r="K47" s="12">
        <f>SUM(C47,E47,G47,I47)</f>
        <v>14863</v>
      </c>
      <c r="L47" s="13">
        <f>SUM(D47,F47,H47,J47)</f>
        <v>11558</v>
      </c>
    </row>
    <row r="48" spans="1:12" ht="15.75" thickBot="1" x14ac:dyDescent="0.3">
      <c r="A48" s="26"/>
      <c r="B48" s="28"/>
      <c r="C48" s="31">
        <f>C47+D47</f>
        <v>6386</v>
      </c>
      <c r="D48" s="32"/>
      <c r="E48" s="31">
        <f>E47+F47</f>
        <v>7860</v>
      </c>
      <c r="F48" s="32"/>
      <c r="G48" s="31">
        <f>G47+H47</f>
        <v>6211</v>
      </c>
      <c r="H48" s="32"/>
      <c r="I48" s="31">
        <f>I47+J47</f>
        <v>5964</v>
      </c>
      <c r="J48" s="32"/>
      <c r="K48" s="31">
        <f t="shared" ref="K48" si="20">K47+L47</f>
        <v>26421</v>
      </c>
      <c r="L48" s="32"/>
    </row>
    <row r="49" spans="1:12" ht="15.75" thickBot="1" x14ac:dyDescent="0.3">
      <c r="A49" s="35">
        <v>22</v>
      </c>
      <c r="B49" s="37" t="s">
        <v>10</v>
      </c>
      <c r="C49" s="4">
        <v>1321</v>
      </c>
      <c r="D49" s="5">
        <v>4526</v>
      </c>
      <c r="E49" s="4">
        <v>1340</v>
      </c>
      <c r="F49" s="5">
        <v>4241</v>
      </c>
      <c r="G49" s="4">
        <v>1122</v>
      </c>
      <c r="H49" s="5">
        <v>4462</v>
      </c>
      <c r="I49" s="4">
        <v>1273</v>
      </c>
      <c r="J49" s="5">
        <v>4812</v>
      </c>
      <c r="K49" s="14">
        <f>SUM(C49,E49,G49,I49)</f>
        <v>5056</v>
      </c>
      <c r="L49" s="11">
        <f>SUM(D49,F49,H49,J49)</f>
        <v>18041</v>
      </c>
    </row>
    <row r="50" spans="1:12" ht="15.75" thickBot="1" x14ac:dyDescent="0.3">
      <c r="A50" s="36"/>
      <c r="B50" s="38"/>
      <c r="C50" s="39">
        <f>C49+D49</f>
        <v>5847</v>
      </c>
      <c r="D50" s="40"/>
      <c r="E50" s="39">
        <f>E49+F49</f>
        <v>5581</v>
      </c>
      <c r="F50" s="40"/>
      <c r="G50" s="39">
        <f>G49+H49</f>
        <v>5584</v>
      </c>
      <c r="H50" s="40"/>
      <c r="I50" s="39">
        <f>I49+J49</f>
        <v>6085</v>
      </c>
      <c r="J50" s="40"/>
      <c r="K50" s="39">
        <f t="shared" ref="K50" si="21">K49+L49</f>
        <v>23097</v>
      </c>
      <c r="L50" s="40"/>
    </row>
    <row r="51" spans="1:12" ht="15.75" thickBot="1" x14ac:dyDescent="0.3">
      <c r="A51" s="25">
        <v>23</v>
      </c>
      <c r="B51" s="27" t="s">
        <v>17</v>
      </c>
      <c r="C51" s="6">
        <v>1207</v>
      </c>
      <c r="D51" s="7">
        <v>4185</v>
      </c>
      <c r="E51" s="6">
        <v>1231</v>
      </c>
      <c r="F51" s="7">
        <v>4438</v>
      </c>
      <c r="G51" s="6">
        <v>1043</v>
      </c>
      <c r="H51" s="7">
        <v>4494</v>
      </c>
      <c r="I51" s="6">
        <v>1165</v>
      </c>
      <c r="J51" s="7">
        <v>4491</v>
      </c>
      <c r="K51" s="12">
        <f>SUM(C51,E51,G51,I51)</f>
        <v>4646</v>
      </c>
      <c r="L51" s="13">
        <f>SUM(D51,F51,H51,J51)</f>
        <v>17608</v>
      </c>
    </row>
    <row r="52" spans="1:12" ht="15.75" thickBot="1" x14ac:dyDescent="0.3">
      <c r="A52" s="43"/>
      <c r="B52" s="44"/>
      <c r="C52" s="31">
        <f>C51+D51</f>
        <v>5392</v>
      </c>
      <c r="D52" s="32"/>
      <c r="E52" s="31">
        <f>E51+F51</f>
        <v>5669</v>
      </c>
      <c r="F52" s="32"/>
      <c r="G52" s="31">
        <f>G51+H51</f>
        <v>5537</v>
      </c>
      <c r="H52" s="32"/>
      <c r="I52" s="31">
        <f>I51+J51</f>
        <v>5656</v>
      </c>
      <c r="J52" s="32"/>
      <c r="K52" s="31">
        <f t="shared" ref="K52" si="22">K51+L51</f>
        <v>22254</v>
      </c>
      <c r="L52" s="32"/>
    </row>
    <row r="53" spans="1:12" ht="15.75" thickBot="1" x14ac:dyDescent="0.3">
      <c r="A53" s="49">
        <v>24</v>
      </c>
      <c r="B53" s="51" t="s">
        <v>41</v>
      </c>
      <c r="C53" s="4">
        <v>0</v>
      </c>
      <c r="D53" s="5">
        <v>9</v>
      </c>
      <c r="E53" s="4">
        <v>0</v>
      </c>
      <c r="F53" s="5">
        <v>5</v>
      </c>
      <c r="G53" s="4">
        <v>0</v>
      </c>
      <c r="H53" s="5">
        <v>6</v>
      </c>
      <c r="I53" s="4">
        <v>0</v>
      </c>
      <c r="J53" s="5">
        <v>6</v>
      </c>
      <c r="K53" s="14">
        <f>SUM(C53,E53,G53,I53)</f>
        <v>0</v>
      </c>
      <c r="L53" s="11">
        <f>SUM(D53,F53,H53,J53)</f>
        <v>26</v>
      </c>
    </row>
    <row r="54" spans="1:12" ht="15.75" thickBot="1" x14ac:dyDescent="0.3">
      <c r="A54" s="50"/>
      <c r="B54" s="52"/>
      <c r="C54" s="39">
        <f>C53+D53</f>
        <v>9</v>
      </c>
      <c r="D54" s="40"/>
      <c r="E54" s="39">
        <f>E53+F53</f>
        <v>5</v>
      </c>
      <c r="F54" s="40"/>
      <c r="G54" s="39">
        <f>G53+H53</f>
        <v>6</v>
      </c>
      <c r="H54" s="40"/>
      <c r="I54" s="39">
        <f>I53+J53</f>
        <v>6</v>
      </c>
      <c r="J54" s="40"/>
      <c r="K54" s="39">
        <f t="shared" ref="K54" si="23">K53+L53</f>
        <v>26</v>
      </c>
      <c r="L54" s="40"/>
    </row>
    <row r="55" spans="1:12" ht="15.75" thickBot="1" x14ac:dyDescent="0.3">
      <c r="A55" s="45">
        <v>25</v>
      </c>
      <c r="B55" s="47" t="s">
        <v>43</v>
      </c>
      <c r="C55" s="6">
        <v>0</v>
      </c>
      <c r="D55" s="7">
        <v>61</v>
      </c>
      <c r="E55" s="6">
        <v>0</v>
      </c>
      <c r="F55" s="7">
        <v>97</v>
      </c>
      <c r="G55" s="6">
        <v>0</v>
      </c>
      <c r="H55" s="7">
        <v>165</v>
      </c>
      <c r="I55" s="6">
        <v>0</v>
      </c>
      <c r="J55" s="7">
        <v>218</v>
      </c>
      <c r="K55" s="12">
        <f>SUM(C55,E55,G55,I55)</f>
        <v>0</v>
      </c>
      <c r="L55" s="13">
        <f>SUM(D55,F55,H55,J55)</f>
        <v>541</v>
      </c>
    </row>
    <row r="56" spans="1:12" ht="15.75" thickBot="1" x14ac:dyDescent="0.3">
      <c r="A56" s="46"/>
      <c r="B56" s="48"/>
      <c r="C56" s="31">
        <f>C55+D55</f>
        <v>61</v>
      </c>
      <c r="D56" s="32"/>
      <c r="E56" s="31">
        <f>E55+F55</f>
        <v>97</v>
      </c>
      <c r="F56" s="32"/>
      <c r="G56" s="31">
        <f>G55+H55</f>
        <v>165</v>
      </c>
      <c r="H56" s="32"/>
      <c r="I56" s="31">
        <f>I55+J55</f>
        <v>218</v>
      </c>
      <c r="J56" s="32"/>
      <c r="K56" s="31">
        <f t="shared" ref="K56" si="24">K55+L55</f>
        <v>541</v>
      </c>
      <c r="L56" s="32"/>
    </row>
    <row r="57" spans="1:12" ht="18" customHeight="1" thickBot="1" x14ac:dyDescent="0.3">
      <c r="A57" s="49">
        <v>26</v>
      </c>
      <c r="B57" s="51" t="s">
        <v>44</v>
      </c>
      <c r="C57" s="4">
        <v>0</v>
      </c>
      <c r="D57" s="5">
        <v>0</v>
      </c>
      <c r="E57" s="4">
        <v>0</v>
      </c>
      <c r="F57" s="5">
        <v>0</v>
      </c>
      <c r="G57" s="4">
        <v>0</v>
      </c>
      <c r="H57" s="5">
        <v>0</v>
      </c>
      <c r="I57" s="4">
        <v>0</v>
      </c>
      <c r="J57" s="5">
        <v>0</v>
      </c>
      <c r="K57" s="14">
        <f>SUM(C57,E57,G57,I57)</f>
        <v>0</v>
      </c>
      <c r="L57" s="11">
        <f>SUM(D57,F57,H57,J57)</f>
        <v>0</v>
      </c>
    </row>
    <row r="58" spans="1:12" ht="18" customHeight="1" thickBot="1" x14ac:dyDescent="0.3">
      <c r="A58" s="50"/>
      <c r="B58" s="52"/>
      <c r="C58" s="39">
        <f>SUM(C57,D57)</f>
        <v>0</v>
      </c>
      <c r="D58" s="40"/>
      <c r="E58" s="39">
        <f>E57+F57</f>
        <v>0</v>
      </c>
      <c r="F58" s="40"/>
      <c r="G58" s="39">
        <f>G57+H57</f>
        <v>0</v>
      </c>
      <c r="H58" s="40"/>
      <c r="I58" s="39">
        <f>I57+J57</f>
        <v>0</v>
      </c>
      <c r="J58" s="40"/>
      <c r="K58" s="39">
        <f t="shared" ref="K58" si="25">K57+L57</f>
        <v>0</v>
      </c>
      <c r="L58" s="40"/>
    </row>
    <row r="59" spans="1:12" ht="18" customHeight="1" thickBot="1" x14ac:dyDescent="0.3">
      <c r="A59" s="25">
        <v>27</v>
      </c>
      <c r="B59" s="27" t="s">
        <v>45</v>
      </c>
      <c r="C59" s="6">
        <v>0</v>
      </c>
      <c r="D59" s="7">
        <v>21</v>
      </c>
      <c r="E59" s="6">
        <v>0</v>
      </c>
      <c r="F59" s="7">
        <v>51</v>
      </c>
      <c r="G59" s="6">
        <v>0</v>
      </c>
      <c r="H59" s="7">
        <v>44</v>
      </c>
      <c r="I59" s="6">
        <v>0</v>
      </c>
      <c r="J59" s="7">
        <v>24</v>
      </c>
      <c r="K59" s="12">
        <f>SUM(C59,E59,G59,I59)</f>
        <v>0</v>
      </c>
      <c r="L59" s="13">
        <f>SUM(D59,F59,H59,J59)</f>
        <v>140</v>
      </c>
    </row>
    <row r="60" spans="1:12" ht="18" customHeight="1" thickBot="1" x14ac:dyDescent="0.3">
      <c r="A60" s="26"/>
      <c r="B60" s="28"/>
      <c r="C60" s="31">
        <f>C59+D59</f>
        <v>21</v>
      </c>
      <c r="D60" s="32"/>
      <c r="E60" s="31">
        <f>E59+F59</f>
        <v>51</v>
      </c>
      <c r="F60" s="32"/>
      <c r="G60" s="31">
        <f>G59+H59</f>
        <v>44</v>
      </c>
      <c r="H60" s="32"/>
      <c r="I60" s="31">
        <f>I59+J59</f>
        <v>24</v>
      </c>
      <c r="J60" s="32"/>
      <c r="K60" s="31">
        <f t="shared" ref="K60" si="26">K59+L59</f>
        <v>140</v>
      </c>
      <c r="L60" s="32"/>
    </row>
    <row r="61" spans="1:12" ht="18" customHeight="1" thickBot="1" x14ac:dyDescent="0.3">
      <c r="A61" s="35">
        <v>28</v>
      </c>
      <c r="B61" s="37" t="s">
        <v>46</v>
      </c>
      <c r="C61" s="4">
        <v>0</v>
      </c>
      <c r="D61" s="5">
        <v>61</v>
      </c>
      <c r="E61" s="4">
        <v>0</v>
      </c>
      <c r="F61" s="5">
        <v>170</v>
      </c>
      <c r="G61" s="4">
        <v>0</v>
      </c>
      <c r="H61" s="5">
        <v>98</v>
      </c>
      <c r="I61" s="4">
        <v>0</v>
      </c>
      <c r="J61" s="5">
        <v>65</v>
      </c>
      <c r="K61" s="14">
        <f>SUM(C61,E61,G61,I61)</f>
        <v>0</v>
      </c>
      <c r="L61" s="11">
        <f>SUM(D61,F61,H61,J61)</f>
        <v>394</v>
      </c>
    </row>
    <row r="62" spans="1:12" ht="18" customHeight="1" thickBot="1" x14ac:dyDescent="0.3">
      <c r="A62" s="36"/>
      <c r="B62" s="38"/>
      <c r="C62" s="39">
        <f>C61+D61</f>
        <v>61</v>
      </c>
      <c r="D62" s="40"/>
      <c r="E62" s="39">
        <f>E61+F61</f>
        <v>170</v>
      </c>
      <c r="F62" s="40"/>
      <c r="G62" s="39">
        <f>G61+H61</f>
        <v>98</v>
      </c>
      <c r="H62" s="40"/>
      <c r="I62" s="39">
        <f>I61+J61</f>
        <v>65</v>
      </c>
      <c r="J62" s="40"/>
      <c r="K62" s="39">
        <f t="shared" ref="K62" si="27">K61+L61</f>
        <v>394</v>
      </c>
      <c r="L62" s="40"/>
    </row>
    <row r="63" spans="1:12" ht="18" customHeight="1" thickBot="1" x14ac:dyDescent="0.3">
      <c r="A63" s="25">
        <v>29</v>
      </c>
      <c r="B63" s="27" t="s">
        <v>47</v>
      </c>
      <c r="C63" s="6">
        <v>0</v>
      </c>
      <c r="D63" s="7">
        <v>22050</v>
      </c>
      <c r="E63" s="6">
        <v>0</v>
      </c>
      <c r="F63" s="7">
        <v>78900</v>
      </c>
      <c r="G63" s="6">
        <v>0</v>
      </c>
      <c r="H63" s="7">
        <v>31260</v>
      </c>
      <c r="I63" s="6">
        <v>0</v>
      </c>
      <c r="J63" s="7">
        <v>27150</v>
      </c>
      <c r="K63" s="12">
        <f>SUM(C63,E63,G63,I63)</f>
        <v>0</v>
      </c>
      <c r="L63" s="13">
        <f>SUM(D63,F63,H63,J63)</f>
        <v>159360</v>
      </c>
    </row>
    <row r="64" spans="1:12" ht="18" customHeight="1" thickBot="1" x14ac:dyDescent="0.3">
      <c r="A64" s="26"/>
      <c r="B64" s="28"/>
      <c r="C64" s="31">
        <f>C63+D63</f>
        <v>22050</v>
      </c>
      <c r="D64" s="32"/>
      <c r="E64" s="31">
        <f>E63+F63</f>
        <v>78900</v>
      </c>
      <c r="F64" s="32"/>
      <c r="G64" s="31">
        <f>G63+H63</f>
        <v>31260</v>
      </c>
      <c r="H64" s="32"/>
      <c r="I64" s="31">
        <f>I63+J63</f>
        <v>27150</v>
      </c>
      <c r="J64" s="32"/>
      <c r="K64" s="31">
        <f t="shared" ref="K64" si="28">K63+L63</f>
        <v>159360</v>
      </c>
      <c r="L64" s="32"/>
    </row>
    <row r="65" spans="1:12" ht="18" customHeight="1" thickBot="1" x14ac:dyDescent="0.3">
      <c r="A65" s="35">
        <v>30</v>
      </c>
      <c r="B65" s="37" t="s">
        <v>48</v>
      </c>
      <c r="C65" s="4">
        <v>0</v>
      </c>
      <c r="D65" s="5">
        <v>1001</v>
      </c>
      <c r="E65" s="4">
        <v>0</v>
      </c>
      <c r="F65" s="5">
        <v>980</v>
      </c>
      <c r="G65" s="4">
        <v>0</v>
      </c>
      <c r="H65" s="5">
        <v>993</v>
      </c>
      <c r="I65" s="4">
        <v>0</v>
      </c>
      <c r="J65" s="5">
        <v>1010</v>
      </c>
      <c r="K65" s="14">
        <f>SUM(C65,E65,G65,I65)</f>
        <v>0</v>
      </c>
      <c r="L65" s="11">
        <f>SUM(D65,F65,H65,J65)</f>
        <v>3984</v>
      </c>
    </row>
    <row r="66" spans="1:12" ht="18" customHeight="1" thickBot="1" x14ac:dyDescent="0.3">
      <c r="A66" s="36"/>
      <c r="B66" s="38"/>
      <c r="C66" s="39">
        <f>C65+D65</f>
        <v>1001</v>
      </c>
      <c r="D66" s="40"/>
      <c r="E66" s="39">
        <f>E65+F65</f>
        <v>980</v>
      </c>
      <c r="F66" s="40"/>
      <c r="G66" s="39">
        <f>G65+H65</f>
        <v>993</v>
      </c>
      <c r="H66" s="40"/>
      <c r="I66" s="39">
        <f>I65+J65</f>
        <v>1010</v>
      </c>
      <c r="J66" s="40"/>
      <c r="K66" s="39">
        <f t="shared" ref="K66" si="29">K65+L65</f>
        <v>3984</v>
      </c>
      <c r="L66" s="40"/>
    </row>
    <row r="67" spans="1:12" ht="18" customHeight="1" thickBot="1" x14ac:dyDescent="0.3">
      <c r="A67" s="25">
        <v>31</v>
      </c>
      <c r="B67" s="27" t="s">
        <v>49</v>
      </c>
      <c r="C67" s="6">
        <v>0</v>
      </c>
      <c r="D67" s="7">
        <v>467</v>
      </c>
      <c r="E67" s="6">
        <v>0</v>
      </c>
      <c r="F67" s="7">
        <v>512</v>
      </c>
      <c r="G67" s="6">
        <v>0</v>
      </c>
      <c r="H67" s="7">
        <v>479</v>
      </c>
      <c r="I67" s="6">
        <v>0</v>
      </c>
      <c r="J67" s="7">
        <v>548</v>
      </c>
      <c r="K67" s="12">
        <f>SUM(C67,E67,G67,I67)</f>
        <v>0</v>
      </c>
      <c r="L67" s="13">
        <f>SUM(D67,F67,H67,J67)</f>
        <v>2006</v>
      </c>
    </row>
    <row r="68" spans="1:12" ht="18" customHeight="1" thickBot="1" x14ac:dyDescent="0.3">
      <c r="A68" s="43"/>
      <c r="B68" s="44"/>
      <c r="C68" s="31">
        <f>C67+D67</f>
        <v>467</v>
      </c>
      <c r="D68" s="32"/>
      <c r="E68" s="31">
        <f>E67+F67</f>
        <v>512</v>
      </c>
      <c r="F68" s="32"/>
      <c r="G68" s="31">
        <f>G67+H67</f>
        <v>479</v>
      </c>
      <c r="H68" s="32"/>
      <c r="I68" s="31">
        <f>I67+J67</f>
        <v>548</v>
      </c>
      <c r="J68" s="32"/>
      <c r="K68" s="31">
        <f t="shared" ref="K68" si="30">K67+L67</f>
        <v>2006</v>
      </c>
      <c r="L68" s="32"/>
    </row>
    <row r="69" spans="1:12" ht="15.75" thickBot="1" x14ac:dyDescent="0.3">
      <c r="A69" s="49">
        <v>32</v>
      </c>
      <c r="B69" s="51" t="s">
        <v>50</v>
      </c>
      <c r="C69" s="4">
        <v>0</v>
      </c>
      <c r="D69" s="5">
        <v>5</v>
      </c>
      <c r="E69" s="4">
        <v>0</v>
      </c>
      <c r="F69" s="5">
        <v>4</v>
      </c>
      <c r="G69" s="4">
        <v>0</v>
      </c>
      <c r="H69" s="5">
        <v>5</v>
      </c>
      <c r="I69" s="4">
        <v>0</v>
      </c>
      <c r="J69" s="5">
        <v>11</v>
      </c>
      <c r="K69" s="14">
        <f>SUM(C69,E69,G69,I69)</f>
        <v>0</v>
      </c>
      <c r="L69" s="11">
        <f>SUM(D69,F69,H69,J69)</f>
        <v>25</v>
      </c>
    </row>
    <row r="70" spans="1:12" ht="15.75" thickBot="1" x14ac:dyDescent="0.3">
      <c r="A70" s="50"/>
      <c r="B70" s="52"/>
      <c r="C70" s="39">
        <f>C69+D69</f>
        <v>5</v>
      </c>
      <c r="D70" s="40"/>
      <c r="E70" s="39">
        <f>E69+F69</f>
        <v>4</v>
      </c>
      <c r="F70" s="40"/>
      <c r="G70" s="39">
        <f>G69+H69</f>
        <v>5</v>
      </c>
      <c r="H70" s="40"/>
      <c r="I70" s="39">
        <f>I69+J69</f>
        <v>11</v>
      </c>
      <c r="J70" s="40"/>
      <c r="K70" s="39">
        <f t="shared" ref="K70" si="31">K69+L69</f>
        <v>25</v>
      </c>
      <c r="L70" s="40"/>
    </row>
    <row r="71" spans="1:12" ht="15.75" thickBot="1" x14ac:dyDescent="0.3">
      <c r="A71" s="45">
        <v>33</v>
      </c>
      <c r="B71" s="47" t="s">
        <v>51</v>
      </c>
      <c r="C71" s="6">
        <v>0</v>
      </c>
      <c r="D71" s="7">
        <v>0</v>
      </c>
      <c r="E71" s="6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12">
        <f>SUM(C71,E71,G71,I71)</f>
        <v>0</v>
      </c>
      <c r="L71" s="13">
        <f>SUM(D71,F71,H71,J71)</f>
        <v>0</v>
      </c>
    </row>
    <row r="72" spans="1:12" ht="15.75" thickBot="1" x14ac:dyDescent="0.3">
      <c r="A72" s="46"/>
      <c r="B72" s="48"/>
      <c r="C72" s="31">
        <f>C71+D71</f>
        <v>0</v>
      </c>
      <c r="D72" s="32"/>
      <c r="E72" s="31">
        <f>E71+F71</f>
        <v>0</v>
      </c>
      <c r="F72" s="32"/>
      <c r="G72" s="31">
        <f>G71+H71</f>
        <v>0</v>
      </c>
      <c r="H72" s="32"/>
      <c r="I72" s="31">
        <f>I71+J71</f>
        <v>0</v>
      </c>
      <c r="J72" s="32"/>
      <c r="K72" s="31">
        <f t="shared" ref="K72" si="32">K71+L71</f>
        <v>0</v>
      </c>
      <c r="L72" s="32"/>
    </row>
    <row r="73" spans="1:12" ht="15.75" thickBot="1" x14ac:dyDescent="0.3">
      <c r="A73" s="49">
        <v>34</v>
      </c>
      <c r="B73" s="51" t="s">
        <v>52</v>
      </c>
      <c r="C73" s="4">
        <v>0</v>
      </c>
      <c r="D73" s="5">
        <v>0</v>
      </c>
      <c r="E73" s="4">
        <v>0</v>
      </c>
      <c r="F73" s="5">
        <v>0</v>
      </c>
      <c r="G73" s="4">
        <v>0</v>
      </c>
      <c r="H73" s="5">
        <v>0</v>
      </c>
      <c r="I73" s="4">
        <v>0</v>
      </c>
      <c r="J73" s="5">
        <v>0</v>
      </c>
      <c r="K73" s="14">
        <f>SUM(C73,E73,G73,I73)</f>
        <v>0</v>
      </c>
      <c r="L73" s="11">
        <f>SUM(D73,F73,H73,J73)</f>
        <v>0</v>
      </c>
    </row>
    <row r="74" spans="1:12" ht="15.75" thickBot="1" x14ac:dyDescent="0.3">
      <c r="A74" s="50"/>
      <c r="B74" s="52"/>
      <c r="C74" s="53">
        <f>C73+D73</f>
        <v>0</v>
      </c>
      <c r="D74" s="54"/>
      <c r="E74" s="39">
        <f>E73+F73</f>
        <v>0</v>
      </c>
      <c r="F74" s="40"/>
      <c r="G74" s="39">
        <f>G73+H73</f>
        <v>0</v>
      </c>
      <c r="H74" s="40"/>
      <c r="I74" s="39">
        <f>I73+J73</f>
        <v>0</v>
      </c>
      <c r="J74" s="40"/>
      <c r="K74" s="39">
        <f t="shared" ref="K74" si="33">K73+L73</f>
        <v>0</v>
      </c>
      <c r="L74" s="40"/>
    </row>
    <row r="75" spans="1:12" x14ac:dyDescent="0.25">
      <c r="B75" s="1" t="s">
        <v>54</v>
      </c>
    </row>
    <row r="76" spans="1:12" x14ac:dyDescent="0.25">
      <c r="B76" s="1" t="s">
        <v>55</v>
      </c>
    </row>
    <row r="77" spans="1:12" x14ac:dyDescent="0.25">
      <c r="B77" s="1" t="s">
        <v>56</v>
      </c>
    </row>
    <row r="78" spans="1:12" x14ac:dyDescent="0.25">
      <c r="B78" s="1" t="s">
        <v>58</v>
      </c>
    </row>
    <row r="79" spans="1:12" x14ac:dyDescent="0.25">
      <c r="B79" s="1" t="s">
        <v>60</v>
      </c>
    </row>
    <row r="80" spans="1:12" x14ac:dyDescent="0.25">
      <c r="B80" s="1" t="s">
        <v>57</v>
      </c>
    </row>
    <row r="81" spans="2:2" x14ac:dyDescent="0.25">
      <c r="B81" s="1" t="s">
        <v>60</v>
      </c>
    </row>
    <row r="82" spans="2:2" x14ac:dyDescent="0.25">
      <c r="B82" s="1" t="s">
        <v>59</v>
      </c>
    </row>
    <row r="83" spans="2:2" x14ac:dyDescent="0.25">
      <c r="B83" s="1" t="s">
        <v>61</v>
      </c>
    </row>
    <row r="84" spans="2:2" x14ac:dyDescent="0.25">
      <c r="B84" s="1" t="s">
        <v>60</v>
      </c>
    </row>
  </sheetData>
  <sheetProtection password="CC64" sheet="1" objects="1" scenarios="1" selectLockedCells="1"/>
  <mergeCells count="259">
    <mergeCell ref="K74:L74"/>
    <mergeCell ref="A73:A74"/>
    <mergeCell ref="B73:B74"/>
    <mergeCell ref="C74:D74"/>
    <mergeCell ref="E74:F74"/>
    <mergeCell ref="G74:H74"/>
    <mergeCell ref="I74:J74"/>
    <mergeCell ref="K72:L72"/>
    <mergeCell ref="K70:L70"/>
    <mergeCell ref="A71:A72"/>
    <mergeCell ref="B71:B72"/>
    <mergeCell ref="C72:D72"/>
    <mergeCell ref="E72:F72"/>
    <mergeCell ref="G72:H72"/>
    <mergeCell ref="I72:J72"/>
    <mergeCell ref="K68:L68"/>
    <mergeCell ref="A69:A70"/>
    <mergeCell ref="B69:B70"/>
    <mergeCell ref="C70:D70"/>
    <mergeCell ref="E70:F70"/>
    <mergeCell ref="G70:H70"/>
    <mergeCell ref="I70:J70"/>
    <mergeCell ref="K66:L66"/>
    <mergeCell ref="A67:A68"/>
    <mergeCell ref="B67:B68"/>
    <mergeCell ref="C68:D68"/>
    <mergeCell ref="E68:F68"/>
    <mergeCell ref="G68:H68"/>
    <mergeCell ref="I68:J68"/>
    <mergeCell ref="A65:A66"/>
    <mergeCell ref="B65:B66"/>
    <mergeCell ref="C66:D66"/>
    <mergeCell ref="E66:F66"/>
    <mergeCell ref="G66:H66"/>
    <mergeCell ref="I66:J66"/>
    <mergeCell ref="K64:L64"/>
    <mergeCell ref="K62:L62"/>
    <mergeCell ref="A63:A64"/>
    <mergeCell ref="B63:B64"/>
    <mergeCell ref="C64:D64"/>
    <mergeCell ref="E64:F64"/>
    <mergeCell ref="G64:H64"/>
    <mergeCell ref="I64:J64"/>
    <mergeCell ref="K60:L60"/>
    <mergeCell ref="A61:A62"/>
    <mergeCell ref="B61:B62"/>
    <mergeCell ref="C62:D62"/>
    <mergeCell ref="E62:F62"/>
    <mergeCell ref="G62:H62"/>
    <mergeCell ref="I62:J62"/>
    <mergeCell ref="K58:L58"/>
    <mergeCell ref="A59:A60"/>
    <mergeCell ref="B59:B60"/>
    <mergeCell ref="C60:D60"/>
    <mergeCell ref="E60:F60"/>
    <mergeCell ref="G60:H60"/>
    <mergeCell ref="I60:J60"/>
    <mergeCell ref="A57:A58"/>
    <mergeCell ref="B57:B58"/>
    <mergeCell ref="C58:D58"/>
    <mergeCell ref="E58:F58"/>
    <mergeCell ref="G58:H58"/>
    <mergeCell ref="I58:J58"/>
    <mergeCell ref="K56:L56"/>
    <mergeCell ref="K54:L54"/>
    <mergeCell ref="A55:A56"/>
    <mergeCell ref="B55:B56"/>
    <mergeCell ref="C56:D56"/>
    <mergeCell ref="E56:F56"/>
    <mergeCell ref="G56:H56"/>
    <mergeCell ref="I56:J56"/>
    <mergeCell ref="K52:L52"/>
    <mergeCell ref="A53:A54"/>
    <mergeCell ref="B53:B54"/>
    <mergeCell ref="C54:D54"/>
    <mergeCell ref="E54:F54"/>
    <mergeCell ref="G54:H54"/>
    <mergeCell ref="I54:J54"/>
    <mergeCell ref="K50:L50"/>
    <mergeCell ref="A51:A52"/>
    <mergeCell ref="B51:B52"/>
    <mergeCell ref="C52:D52"/>
    <mergeCell ref="E52:F52"/>
    <mergeCell ref="G52:H52"/>
    <mergeCell ref="I52:J52"/>
    <mergeCell ref="A49:A50"/>
    <mergeCell ref="B49:B50"/>
    <mergeCell ref="C50:D50"/>
    <mergeCell ref="E50:F50"/>
    <mergeCell ref="G50:H50"/>
    <mergeCell ref="I50:J50"/>
    <mergeCell ref="K48:L48"/>
    <mergeCell ref="K46:L46"/>
    <mergeCell ref="A47:A48"/>
    <mergeCell ref="B47:B48"/>
    <mergeCell ref="C48:D48"/>
    <mergeCell ref="E48:F48"/>
    <mergeCell ref="G48:H48"/>
    <mergeCell ref="I48:J48"/>
    <mergeCell ref="K44:L44"/>
    <mergeCell ref="A45:A46"/>
    <mergeCell ref="B45:B46"/>
    <mergeCell ref="C46:D46"/>
    <mergeCell ref="E46:F46"/>
    <mergeCell ref="G46:H46"/>
    <mergeCell ref="I46:J46"/>
    <mergeCell ref="K42:L42"/>
    <mergeCell ref="A43:A44"/>
    <mergeCell ref="B43:B44"/>
    <mergeCell ref="C44:D44"/>
    <mergeCell ref="E44:F44"/>
    <mergeCell ref="G44:H44"/>
    <mergeCell ref="I44:J44"/>
    <mergeCell ref="A41:A42"/>
    <mergeCell ref="B41:B42"/>
    <mergeCell ref="C42:D42"/>
    <mergeCell ref="E42:F42"/>
    <mergeCell ref="G42:H42"/>
    <mergeCell ref="I42:J42"/>
    <mergeCell ref="K40:L40"/>
    <mergeCell ref="K38:L38"/>
    <mergeCell ref="A39:A40"/>
    <mergeCell ref="B39:B40"/>
    <mergeCell ref="C40:D40"/>
    <mergeCell ref="E40:F40"/>
    <mergeCell ref="G40:H40"/>
    <mergeCell ref="I40:J40"/>
    <mergeCell ref="K36:L36"/>
    <mergeCell ref="A37:A38"/>
    <mergeCell ref="B37:B38"/>
    <mergeCell ref="C38:D38"/>
    <mergeCell ref="E38:F38"/>
    <mergeCell ref="G38:H38"/>
    <mergeCell ref="I38:J38"/>
    <mergeCell ref="K34:L34"/>
    <mergeCell ref="A35:A36"/>
    <mergeCell ref="B35:B36"/>
    <mergeCell ref="C36:D36"/>
    <mergeCell ref="E36:F36"/>
    <mergeCell ref="G36:H36"/>
    <mergeCell ref="I36:J36"/>
    <mergeCell ref="A33:A34"/>
    <mergeCell ref="B33:B34"/>
    <mergeCell ref="C34:D34"/>
    <mergeCell ref="E34:F34"/>
    <mergeCell ref="G34:H34"/>
    <mergeCell ref="I34:J34"/>
    <mergeCell ref="K32:L32"/>
    <mergeCell ref="K30:L30"/>
    <mergeCell ref="A31:A32"/>
    <mergeCell ref="B31:B32"/>
    <mergeCell ref="C32:D32"/>
    <mergeCell ref="E32:F32"/>
    <mergeCell ref="G32:H32"/>
    <mergeCell ref="I32:J32"/>
    <mergeCell ref="K28:L28"/>
    <mergeCell ref="A29:A30"/>
    <mergeCell ref="B29:B30"/>
    <mergeCell ref="C30:D30"/>
    <mergeCell ref="E30:F30"/>
    <mergeCell ref="G30:H30"/>
    <mergeCell ref="I30:J30"/>
    <mergeCell ref="K26:L26"/>
    <mergeCell ref="A27:A28"/>
    <mergeCell ref="B27:B28"/>
    <mergeCell ref="C28:D28"/>
    <mergeCell ref="E28:F28"/>
    <mergeCell ref="G28:H28"/>
    <mergeCell ref="I28:J28"/>
    <mergeCell ref="A25:A26"/>
    <mergeCell ref="B25:B26"/>
    <mergeCell ref="C26:D26"/>
    <mergeCell ref="E26:F26"/>
    <mergeCell ref="G26:H26"/>
    <mergeCell ref="I26:J26"/>
    <mergeCell ref="K24:L24"/>
    <mergeCell ref="K22:L22"/>
    <mergeCell ref="A23:A24"/>
    <mergeCell ref="B23:B24"/>
    <mergeCell ref="C24:D24"/>
    <mergeCell ref="E24:F24"/>
    <mergeCell ref="G24:H24"/>
    <mergeCell ref="I24:J24"/>
    <mergeCell ref="K20:L20"/>
    <mergeCell ref="A21:A22"/>
    <mergeCell ref="B21:B22"/>
    <mergeCell ref="C22:D22"/>
    <mergeCell ref="E22:F22"/>
    <mergeCell ref="G22:H22"/>
    <mergeCell ref="I22:J22"/>
    <mergeCell ref="K18:L18"/>
    <mergeCell ref="A19:A20"/>
    <mergeCell ref="B19:B20"/>
    <mergeCell ref="C20:D20"/>
    <mergeCell ref="E20:F20"/>
    <mergeCell ref="G20:H20"/>
    <mergeCell ref="I20:J20"/>
    <mergeCell ref="A17:A18"/>
    <mergeCell ref="B17:B18"/>
    <mergeCell ref="C18:D18"/>
    <mergeCell ref="E18:F18"/>
    <mergeCell ref="G18:H18"/>
    <mergeCell ref="I18:J18"/>
    <mergeCell ref="K16:L16"/>
    <mergeCell ref="K14:L14"/>
    <mergeCell ref="A15:A16"/>
    <mergeCell ref="B15:B16"/>
    <mergeCell ref="C16:D16"/>
    <mergeCell ref="E16:F16"/>
    <mergeCell ref="G16:H16"/>
    <mergeCell ref="I16:J16"/>
    <mergeCell ref="K12:L12"/>
    <mergeCell ref="A13:A14"/>
    <mergeCell ref="B13:B14"/>
    <mergeCell ref="C14:D14"/>
    <mergeCell ref="E14:F14"/>
    <mergeCell ref="G14:H14"/>
    <mergeCell ref="I14:J14"/>
    <mergeCell ref="K10:L10"/>
    <mergeCell ref="A11:A12"/>
    <mergeCell ref="B11:B12"/>
    <mergeCell ref="C12:D12"/>
    <mergeCell ref="E12:F12"/>
    <mergeCell ref="G12:H12"/>
    <mergeCell ref="I12:J12"/>
    <mergeCell ref="A9:A10"/>
    <mergeCell ref="B9:B10"/>
    <mergeCell ref="C10:D10"/>
    <mergeCell ref="E10:F10"/>
    <mergeCell ref="G10:H10"/>
    <mergeCell ref="I10:J10"/>
    <mergeCell ref="K8:L8"/>
    <mergeCell ref="K6:L6"/>
    <mergeCell ref="A7:A8"/>
    <mergeCell ref="B7:B8"/>
    <mergeCell ref="C8:D8"/>
    <mergeCell ref="E8:F8"/>
    <mergeCell ref="G8:H8"/>
    <mergeCell ref="I8:J8"/>
    <mergeCell ref="K4:L4"/>
    <mergeCell ref="A5:A6"/>
    <mergeCell ref="B5:B6"/>
    <mergeCell ref="C6:D6"/>
    <mergeCell ref="E6:F6"/>
    <mergeCell ref="G6:H6"/>
    <mergeCell ref="I6:J6"/>
    <mergeCell ref="K1:L1"/>
    <mergeCell ref="A2:B2"/>
    <mergeCell ref="A3:A4"/>
    <mergeCell ref="B3:B4"/>
    <mergeCell ref="C4:D4"/>
    <mergeCell ref="E4:F4"/>
    <mergeCell ref="G4:H4"/>
    <mergeCell ref="I4:J4"/>
    <mergeCell ref="A1:B1"/>
    <mergeCell ref="C1:D1"/>
    <mergeCell ref="E1:F1"/>
    <mergeCell ref="G1:H1"/>
    <mergeCell ref="I1:J1"/>
  </mergeCells>
  <phoneticPr fontId="7" type="noConversion"/>
  <printOptions horizontalCentered="1"/>
  <pageMargins left="0.55314960629921262" right="0.55314960629921262" top="0.80314960629921262" bottom="0.80314960629921262" header="0.5" footer="0.5"/>
  <pageSetup scale="85" orientation="portrait" horizontalDpi="4294967292" verticalDpi="4294967292"/>
  <headerFooter>
    <oddFooter>&amp;C&amp;"Calibri,Normal"&amp;K000000Primer Cuatrimestre&amp;R&amp;"Calibri,Normal"&amp;K000000&amp;P de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zoomScaleNormal="100" zoomScalePageLayoutView="125" workbookViewId="0">
      <selection activeCell="I53" sqref="I53"/>
    </sheetView>
  </sheetViews>
  <sheetFormatPr baseColWidth="10" defaultColWidth="10.7109375" defaultRowHeight="15" x14ac:dyDescent="0.25"/>
  <cols>
    <col min="1" max="1" width="3.42578125" style="1" customWidth="1"/>
    <col min="2" max="2" width="11.7109375" style="1" customWidth="1"/>
    <col min="3" max="12" width="8.42578125" style="1" customWidth="1"/>
    <col min="13" max="13" width="4.7109375" style="1" customWidth="1"/>
    <col min="14" max="15" width="8.42578125" style="1" customWidth="1"/>
    <col min="16" max="16" width="4" style="1" customWidth="1"/>
    <col min="17" max="16384" width="10.7109375" style="1"/>
  </cols>
  <sheetData>
    <row r="1" spans="1:16" ht="15" customHeight="1" thickBot="1" x14ac:dyDescent="0.3">
      <c r="A1" s="23" t="s">
        <v>22</v>
      </c>
      <c r="B1" s="24"/>
      <c r="C1" s="21" t="s">
        <v>24</v>
      </c>
      <c r="D1" s="22"/>
      <c r="E1" s="21" t="s">
        <v>25</v>
      </c>
      <c r="F1" s="22"/>
      <c r="G1" s="21" t="s">
        <v>26</v>
      </c>
      <c r="H1" s="22"/>
      <c r="I1" s="21" t="s">
        <v>27</v>
      </c>
      <c r="J1" s="22"/>
      <c r="K1" s="21" t="s">
        <v>53</v>
      </c>
      <c r="L1" s="22"/>
      <c r="N1" s="21" t="s">
        <v>53</v>
      </c>
      <c r="O1" s="22"/>
      <c r="P1" s="55" t="s">
        <v>62</v>
      </c>
    </row>
    <row r="2" spans="1:16" ht="15.75" thickBot="1" x14ac:dyDescent="0.3">
      <c r="A2" s="23" t="s">
        <v>23</v>
      </c>
      <c r="B2" s="24"/>
      <c r="C2" s="17" t="s">
        <v>0</v>
      </c>
      <c r="D2" s="18" t="s">
        <v>1</v>
      </c>
      <c r="E2" s="17" t="s">
        <v>0</v>
      </c>
      <c r="F2" s="18" t="s">
        <v>1</v>
      </c>
      <c r="G2" s="17" t="s">
        <v>0</v>
      </c>
      <c r="H2" s="18" t="s">
        <v>1</v>
      </c>
      <c r="I2" s="17" t="s">
        <v>0</v>
      </c>
      <c r="J2" s="18" t="s">
        <v>1</v>
      </c>
      <c r="K2" s="17" t="s">
        <v>0</v>
      </c>
      <c r="L2" s="18" t="s">
        <v>1</v>
      </c>
      <c r="N2" s="19" t="s">
        <v>0</v>
      </c>
      <c r="O2" s="20" t="s">
        <v>1</v>
      </c>
      <c r="P2" s="56"/>
    </row>
    <row r="3" spans="1:16" x14ac:dyDescent="0.25">
      <c r="A3" s="25">
        <v>1</v>
      </c>
      <c r="B3" s="27" t="s">
        <v>32</v>
      </c>
      <c r="C3" s="2">
        <f>C5+C7</f>
        <v>9109</v>
      </c>
      <c r="D3" s="3">
        <v>13953</v>
      </c>
      <c r="E3" s="2">
        <f>E5+E7</f>
        <v>10129</v>
      </c>
      <c r="F3" s="3">
        <v>14720</v>
      </c>
      <c r="G3" s="2">
        <v>10757</v>
      </c>
      <c r="H3" s="3">
        <v>15205</v>
      </c>
      <c r="I3" s="2">
        <f>I5+I7</f>
        <v>9769</v>
      </c>
      <c r="J3" s="3">
        <v>18982</v>
      </c>
      <c r="K3" s="8">
        <f>SUM(C3,E3,G3,I3)</f>
        <v>39764</v>
      </c>
      <c r="L3" s="9">
        <f>SUM(D3,F3,H3,J3)</f>
        <v>62860</v>
      </c>
      <c r="N3" s="8">
        <v>41832</v>
      </c>
      <c r="O3" s="9">
        <v>55623</v>
      </c>
      <c r="P3" s="56"/>
    </row>
    <row r="4" spans="1:16" ht="15.75" thickBot="1" x14ac:dyDescent="0.3">
      <c r="A4" s="26"/>
      <c r="B4" s="28"/>
      <c r="C4" s="29">
        <f>C3+D3</f>
        <v>23062</v>
      </c>
      <c r="D4" s="30"/>
      <c r="E4" s="29">
        <f>E3+F3</f>
        <v>24849</v>
      </c>
      <c r="F4" s="30"/>
      <c r="G4" s="29">
        <f>G3+H3</f>
        <v>25962</v>
      </c>
      <c r="H4" s="30"/>
      <c r="I4" s="29">
        <f>I3+J3</f>
        <v>28751</v>
      </c>
      <c r="J4" s="30"/>
      <c r="K4" s="29">
        <f>K3+L3</f>
        <v>102624</v>
      </c>
      <c r="L4" s="30"/>
      <c r="N4" s="29">
        <v>97455</v>
      </c>
      <c r="O4" s="30"/>
      <c r="P4" s="56"/>
    </row>
    <row r="5" spans="1:16" ht="15.75" thickBot="1" x14ac:dyDescent="0.3">
      <c r="A5" s="35">
        <v>1.1000000000000001</v>
      </c>
      <c r="B5" s="37" t="s">
        <v>33</v>
      </c>
      <c r="C5" s="4">
        <v>2047</v>
      </c>
      <c r="D5" s="5">
        <v>9898</v>
      </c>
      <c r="E5" s="4">
        <v>1878</v>
      </c>
      <c r="F5" s="5">
        <v>10204</v>
      </c>
      <c r="G5" s="4">
        <v>2423</v>
      </c>
      <c r="H5" s="5">
        <v>10867</v>
      </c>
      <c r="I5" s="4">
        <v>2198</v>
      </c>
      <c r="J5" s="5">
        <v>13496</v>
      </c>
      <c r="K5" s="10">
        <f>SUM(C5,E5,G5,I5)</f>
        <v>8546</v>
      </c>
      <c r="L5" s="15">
        <f>SUM(D5,F5,H5,J5)</f>
        <v>44465</v>
      </c>
      <c r="N5" s="10">
        <v>9044</v>
      </c>
      <c r="O5" s="15">
        <v>40164</v>
      </c>
      <c r="P5" s="56"/>
    </row>
    <row r="6" spans="1:16" ht="15.75" thickBot="1" x14ac:dyDescent="0.3">
      <c r="A6" s="36"/>
      <c r="B6" s="38"/>
      <c r="C6" s="39">
        <f>C5+D5</f>
        <v>11945</v>
      </c>
      <c r="D6" s="40"/>
      <c r="E6" s="39">
        <f>E5+F5</f>
        <v>12082</v>
      </c>
      <c r="F6" s="40"/>
      <c r="G6" s="39">
        <f>G5+H5</f>
        <v>13290</v>
      </c>
      <c r="H6" s="40"/>
      <c r="I6" s="39">
        <f>I5+J5</f>
        <v>15694</v>
      </c>
      <c r="J6" s="40"/>
      <c r="K6" s="33">
        <f>K5+L5</f>
        <v>53011</v>
      </c>
      <c r="L6" s="34"/>
      <c r="N6" s="33">
        <v>49208</v>
      </c>
      <c r="O6" s="34"/>
      <c r="P6" s="56"/>
    </row>
    <row r="7" spans="1:16" ht="15.75" thickBot="1" x14ac:dyDescent="0.3">
      <c r="A7" s="25">
        <v>1.2</v>
      </c>
      <c r="B7" s="27" t="s">
        <v>34</v>
      </c>
      <c r="C7" s="6">
        <v>7062</v>
      </c>
      <c r="D7" s="7">
        <v>4055</v>
      </c>
      <c r="E7" s="6">
        <v>8251</v>
      </c>
      <c r="F7" s="7">
        <v>4516</v>
      </c>
      <c r="G7" s="6">
        <v>8334</v>
      </c>
      <c r="H7" s="7">
        <v>4338</v>
      </c>
      <c r="I7" s="6">
        <v>7571</v>
      </c>
      <c r="J7" s="7">
        <v>5486</v>
      </c>
      <c r="K7" s="12">
        <f>SUM(C7,E7,G7,I7)</f>
        <v>31218</v>
      </c>
      <c r="L7" s="13">
        <f>SUM(D7,F7,H7,J7)</f>
        <v>18395</v>
      </c>
      <c r="N7" s="12">
        <v>32788</v>
      </c>
      <c r="O7" s="13">
        <v>15459</v>
      </c>
      <c r="P7" s="56"/>
    </row>
    <row r="8" spans="1:16" ht="15.75" thickBot="1" x14ac:dyDescent="0.3">
      <c r="A8" s="26"/>
      <c r="B8" s="28"/>
      <c r="C8" s="31">
        <f>C7+D7</f>
        <v>11117</v>
      </c>
      <c r="D8" s="32"/>
      <c r="E8" s="31">
        <f>E7+F7</f>
        <v>12767</v>
      </c>
      <c r="F8" s="32"/>
      <c r="G8" s="31">
        <f>G7+H7</f>
        <v>12672</v>
      </c>
      <c r="H8" s="32"/>
      <c r="I8" s="31">
        <f>I7+J7</f>
        <v>13057</v>
      </c>
      <c r="J8" s="32"/>
      <c r="K8" s="31">
        <f t="shared" ref="K8" si="0">K7+L7</f>
        <v>49613</v>
      </c>
      <c r="L8" s="32"/>
      <c r="N8" s="31">
        <v>48247</v>
      </c>
      <c r="O8" s="32"/>
      <c r="P8" s="56"/>
    </row>
    <row r="9" spans="1:16" ht="15.75" thickBot="1" x14ac:dyDescent="0.3">
      <c r="A9" s="35">
        <v>2</v>
      </c>
      <c r="B9" s="37" t="s">
        <v>11</v>
      </c>
      <c r="C9" s="4">
        <v>2535</v>
      </c>
      <c r="D9" s="5">
        <v>11444</v>
      </c>
      <c r="E9" s="4">
        <v>2602</v>
      </c>
      <c r="F9" s="5">
        <v>10755</v>
      </c>
      <c r="G9" s="4">
        <v>2608</v>
      </c>
      <c r="H9" s="5">
        <v>10516</v>
      </c>
      <c r="I9" s="4">
        <v>2439</v>
      </c>
      <c r="J9" s="5">
        <v>9805</v>
      </c>
      <c r="K9" s="14">
        <f>SUM(C9,E9,G9,I9)</f>
        <v>10184</v>
      </c>
      <c r="L9" s="11">
        <f>SUM(D9,F9,H9,J9)</f>
        <v>42520</v>
      </c>
      <c r="N9" s="14">
        <v>12410</v>
      </c>
      <c r="O9" s="11">
        <v>41379</v>
      </c>
      <c r="P9" s="56"/>
    </row>
    <row r="10" spans="1:16" ht="15.75" thickBot="1" x14ac:dyDescent="0.3">
      <c r="A10" s="36"/>
      <c r="B10" s="38"/>
      <c r="C10" s="39">
        <f>C9+D9</f>
        <v>13979</v>
      </c>
      <c r="D10" s="40"/>
      <c r="E10" s="39">
        <f>E9+F9</f>
        <v>13357</v>
      </c>
      <c r="F10" s="40"/>
      <c r="G10" s="39">
        <f>G9+H9</f>
        <v>13124</v>
      </c>
      <c r="H10" s="40"/>
      <c r="I10" s="39">
        <f>I9+J9</f>
        <v>12244</v>
      </c>
      <c r="J10" s="40"/>
      <c r="K10" s="39">
        <f t="shared" ref="K10" si="1">K9+L9</f>
        <v>52704</v>
      </c>
      <c r="L10" s="40"/>
      <c r="N10" s="39">
        <v>53789</v>
      </c>
      <c r="O10" s="40"/>
      <c r="P10" s="56"/>
    </row>
    <row r="11" spans="1:16" ht="15.75" thickBot="1" x14ac:dyDescent="0.3">
      <c r="A11" s="25">
        <v>3</v>
      </c>
      <c r="B11" s="41" t="s">
        <v>12</v>
      </c>
      <c r="C11" s="6">
        <v>3</v>
      </c>
      <c r="D11" s="7">
        <v>253</v>
      </c>
      <c r="E11" s="6">
        <v>0</v>
      </c>
      <c r="F11" s="7">
        <v>177</v>
      </c>
      <c r="G11" s="6">
        <v>1</v>
      </c>
      <c r="H11" s="7">
        <v>141</v>
      </c>
      <c r="I11" s="6">
        <v>2</v>
      </c>
      <c r="J11" s="7">
        <v>162</v>
      </c>
      <c r="K11" s="12">
        <f>SUM(C11,E11,G11,I11)</f>
        <v>6</v>
      </c>
      <c r="L11" s="13">
        <f>SUM(D11,F11,H11,J11)</f>
        <v>733</v>
      </c>
      <c r="N11" s="12">
        <v>18</v>
      </c>
      <c r="O11" s="13">
        <v>583</v>
      </c>
      <c r="P11" s="56"/>
    </row>
    <row r="12" spans="1:16" ht="15.75" thickBot="1" x14ac:dyDescent="0.3">
      <c r="A12" s="26"/>
      <c r="B12" s="28"/>
      <c r="C12" s="31">
        <f>C11+D11</f>
        <v>256</v>
      </c>
      <c r="D12" s="32"/>
      <c r="E12" s="31">
        <f>E11+F11</f>
        <v>177</v>
      </c>
      <c r="F12" s="32"/>
      <c r="G12" s="31">
        <f>G11+H11</f>
        <v>142</v>
      </c>
      <c r="H12" s="32"/>
      <c r="I12" s="31">
        <f>I11+J11</f>
        <v>164</v>
      </c>
      <c r="J12" s="32"/>
      <c r="K12" s="31">
        <f t="shared" ref="K12" si="2">K11+L11</f>
        <v>739</v>
      </c>
      <c r="L12" s="32"/>
      <c r="N12" s="31">
        <v>601</v>
      </c>
      <c r="O12" s="32"/>
      <c r="P12" s="56"/>
    </row>
    <row r="13" spans="1:16" ht="15.75" thickBot="1" x14ac:dyDescent="0.3">
      <c r="A13" s="35">
        <v>4</v>
      </c>
      <c r="B13" s="37" t="s">
        <v>13</v>
      </c>
      <c r="C13" s="4">
        <v>1</v>
      </c>
      <c r="D13" s="5">
        <v>18</v>
      </c>
      <c r="E13" s="4">
        <v>0</v>
      </c>
      <c r="F13" s="5">
        <v>10</v>
      </c>
      <c r="G13" s="4">
        <v>0</v>
      </c>
      <c r="H13" s="5">
        <v>13</v>
      </c>
      <c r="I13" s="4">
        <v>0</v>
      </c>
      <c r="J13" s="5">
        <v>21</v>
      </c>
      <c r="K13" s="14">
        <f>SUM(C13,E13,G13,I13)</f>
        <v>1</v>
      </c>
      <c r="L13" s="11">
        <f>SUM(D13,F13,H13,J13)</f>
        <v>62</v>
      </c>
      <c r="N13" s="14">
        <v>4</v>
      </c>
      <c r="O13" s="11">
        <v>44</v>
      </c>
      <c r="P13" s="56"/>
    </row>
    <row r="14" spans="1:16" ht="15.75" thickBot="1" x14ac:dyDescent="0.3">
      <c r="A14" s="36"/>
      <c r="B14" s="38"/>
      <c r="C14" s="39">
        <f>C13+D13</f>
        <v>19</v>
      </c>
      <c r="D14" s="40"/>
      <c r="E14" s="39">
        <f>E13+F13</f>
        <v>10</v>
      </c>
      <c r="F14" s="40"/>
      <c r="G14" s="39">
        <f>G13+H13</f>
        <v>13</v>
      </c>
      <c r="H14" s="40"/>
      <c r="I14" s="39">
        <f>I13+J13</f>
        <v>21</v>
      </c>
      <c r="J14" s="40"/>
      <c r="K14" s="39">
        <f t="shared" ref="K14" si="3">K13+L13</f>
        <v>63</v>
      </c>
      <c r="L14" s="40"/>
      <c r="N14" s="39">
        <v>48</v>
      </c>
      <c r="O14" s="40"/>
      <c r="P14" s="56"/>
    </row>
    <row r="15" spans="1:16" ht="15.75" thickBot="1" x14ac:dyDescent="0.3">
      <c r="A15" s="25">
        <v>5</v>
      </c>
      <c r="B15" s="27" t="s">
        <v>14</v>
      </c>
      <c r="C15" s="6">
        <v>2</v>
      </c>
      <c r="D15" s="7">
        <v>52</v>
      </c>
      <c r="E15" s="6">
        <v>4</v>
      </c>
      <c r="F15" s="7">
        <v>34</v>
      </c>
      <c r="G15" s="6">
        <v>4</v>
      </c>
      <c r="H15" s="7">
        <v>50</v>
      </c>
      <c r="I15" s="6">
        <v>1</v>
      </c>
      <c r="J15" s="7">
        <v>81</v>
      </c>
      <c r="K15" s="12">
        <f>SUM(C15,E15,G15,I15)</f>
        <v>11</v>
      </c>
      <c r="L15" s="13">
        <f>SUM(D15,F15,H15,J15)</f>
        <v>217</v>
      </c>
      <c r="N15" s="12">
        <v>16</v>
      </c>
      <c r="O15" s="13">
        <v>289</v>
      </c>
      <c r="P15" s="56"/>
    </row>
    <row r="16" spans="1:16" ht="15.75" thickBot="1" x14ac:dyDescent="0.3">
      <c r="A16" s="26"/>
      <c r="B16" s="28"/>
      <c r="C16" s="31">
        <f>C15+D15</f>
        <v>54</v>
      </c>
      <c r="D16" s="32"/>
      <c r="E16" s="31">
        <f>E15+F15</f>
        <v>38</v>
      </c>
      <c r="F16" s="32"/>
      <c r="G16" s="31">
        <f>G15+H15</f>
        <v>54</v>
      </c>
      <c r="H16" s="32"/>
      <c r="I16" s="31">
        <f>I15+J15</f>
        <v>82</v>
      </c>
      <c r="J16" s="32"/>
      <c r="K16" s="31">
        <f t="shared" ref="K16" si="4">K15+L15</f>
        <v>228</v>
      </c>
      <c r="L16" s="32"/>
      <c r="N16" s="31">
        <v>305</v>
      </c>
      <c r="O16" s="32"/>
      <c r="P16" s="56"/>
    </row>
    <row r="17" spans="1:16" ht="15.75" thickBot="1" x14ac:dyDescent="0.3">
      <c r="A17" s="35">
        <v>6</v>
      </c>
      <c r="B17" s="37" t="s">
        <v>15</v>
      </c>
      <c r="C17" s="4">
        <v>1397</v>
      </c>
      <c r="D17" s="5">
        <v>892</v>
      </c>
      <c r="E17" s="4">
        <v>1610</v>
      </c>
      <c r="F17" s="5">
        <v>874</v>
      </c>
      <c r="G17" s="4">
        <v>1424</v>
      </c>
      <c r="H17" s="5">
        <v>515</v>
      </c>
      <c r="I17" s="4">
        <v>1439</v>
      </c>
      <c r="J17" s="5">
        <v>622</v>
      </c>
      <c r="K17" s="14">
        <f>SUM(C17,E17,G17,I17)</f>
        <v>5870</v>
      </c>
      <c r="L17" s="11">
        <f>SUM(D17,F17,H17,J17)</f>
        <v>2903</v>
      </c>
      <c r="N17" s="14">
        <v>5870</v>
      </c>
      <c r="O17" s="11">
        <v>3053</v>
      </c>
      <c r="P17" s="56"/>
    </row>
    <row r="18" spans="1:16" ht="15.75" thickBot="1" x14ac:dyDescent="0.3">
      <c r="A18" s="36"/>
      <c r="B18" s="42"/>
      <c r="C18" s="39">
        <f>C17+D17</f>
        <v>2289</v>
      </c>
      <c r="D18" s="40"/>
      <c r="E18" s="39">
        <f>E17+F17</f>
        <v>2484</v>
      </c>
      <c r="F18" s="40"/>
      <c r="G18" s="39">
        <f>G17+H17</f>
        <v>1939</v>
      </c>
      <c r="H18" s="40"/>
      <c r="I18" s="39">
        <f>I17+J17</f>
        <v>2061</v>
      </c>
      <c r="J18" s="40"/>
      <c r="K18" s="39">
        <f t="shared" ref="K18" si="5">K17+L17</f>
        <v>8773</v>
      </c>
      <c r="L18" s="40"/>
      <c r="N18" s="39">
        <v>8923</v>
      </c>
      <c r="O18" s="40"/>
      <c r="P18" s="56"/>
    </row>
    <row r="19" spans="1:16" ht="15.75" thickBot="1" x14ac:dyDescent="0.3">
      <c r="A19" s="25">
        <v>7</v>
      </c>
      <c r="B19" s="27" t="s">
        <v>35</v>
      </c>
      <c r="C19" s="6">
        <v>105</v>
      </c>
      <c r="D19" s="7">
        <v>966</v>
      </c>
      <c r="E19" s="6">
        <v>79</v>
      </c>
      <c r="F19" s="7">
        <v>1008</v>
      </c>
      <c r="G19" s="6">
        <v>97</v>
      </c>
      <c r="H19" s="7">
        <v>895</v>
      </c>
      <c r="I19" s="6">
        <v>128</v>
      </c>
      <c r="J19" s="7">
        <v>795</v>
      </c>
      <c r="K19" s="12">
        <f>SUM(C19,E19,G19,I19)</f>
        <v>409</v>
      </c>
      <c r="L19" s="13">
        <f>SUM(D19,F19,H19,J19)</f>
        <v>3664</v>
      </c>
      <c r="N19" s="12">
        <v>512</v>
      </c>
      <c r="O19" s="13">
        <v>4071</v>
      </c>
      <c r="P19" s="56"/>
    </row>
    <row r="20" spans="1:16" ht="15.75" thickBot="1" x14ac:dyDescent="0.3">
      <c r="A20" s="26"/>
      <c r="B20" s="28"/>
      <c r="C20" s="31">
        <f>C19+D19</f>
        <v>1071</v>
      </c>
      <c r="D20" s="32"/>
      <c r="E20" s="31">
        <f>E19+F19</f>
        <v>1087</v>
      </c>
      <c r="F20" s="32"/>
      <c r="G20" s="31">
        <f>G19+H19</f>
        <v>992</v>
      </c>
      <c r="H20" s="32"/>
      <c r="I20" s="31">
        <f>I19+J19</f>
        <v>923</v>
      </c>
      <c r="J20" s="32"/>
      <c r="K20" s="31">
        <f t="shared" ref="K20" si="6">K19+L19</f>
        <v>4073</v>
      </c>
      <c r="L20" s="32"/>
      <c r="N20" s="31">
        <v>4583</v>
      </c>
      <c r="O20" s="32"/>
      <c r="P20" s="56"/>
    </row>
    <row r="21" spans="1:16" ht="15.75" thickBot="1" x14ac:dyDescent="0.3">
      <c r="A21" s="35">
        <v>8</v>
      </c>
      <c r="B21" s="37" t="s">
        <v>36</v>
      </c>
      <c r="C21" s="4">
        <v>560</v>
      </c>
      <c r="D21" s="5">
        <v>117</v>
      </c>
      <c r="E21" s="4">
        <v>616</v>
      </c>
      <c r="F21" s="5">
        <v>188</v>
      </c>
      <c r="G21" s="4">
        <v>579</v>
      </c>
      <c r="H21" s="5">
        <v>144</v>
      </c>
      <c r="I21" s="4">
        <v>622</v>
      </c>
      <c r="J21" s="5">
        <v>127</v>
      </c>
      <c r="K21" s="14">
        <f>SUM(C21,E21,G21,I21)</f>
        <v>2377</v>
      </c>
      <c r="L21" s="11">
        <f>SUM(D21,F21,H21,J21)</f>
        <v>576</v>
      </c>
      <c r="N21" s="14">
        <v>2634</v>
      </c>
      <c r="O21" s="11">
        <v>370</v>
      </c>
      <c r="P21" s="56"/>
    </row>
    <row r="22" spans="1:16" ht="15.75" thickBot="1" x14ac:dyDescent="0.3">
      <c r="A22" s="36"/>
      <c r="B22" s="38"/>
      <c r="C22" s="39">
        <f>C21+D21</f>
        <v>677</v>
      </c>
      <c r="D22" s="40"/>
      <c r="E22" s="39">
        <f>E21+F21</f>
        <v>804</v>
      </c>
      <c r="F22" s="40"/>
      <c r="G22" s="39">
        <f>G21+H21</f>
        <v>723</v>
      </c>
      <c r="H22" s="40"/>
      <c r="I22" s="39">
        <f>I21+J21</f>
        <v>749</v>
      </c>
      <c r="J22" s="40"/>
      <c r="K22" s="39">
        <f t="shared" ref="K22" si="7">K21+L21</f>
        <v>2953</v>
      </c>
      <c r="L22" s="40"/>
      <c r="N22" s="39">
        <v>3004</v>
      </c>
      <c r="O22" s="40"/>
      <c r="P22" s="56"/>
    </row>
    <row r="23" spans="1:16" ht="15.75" thickBot="1" x14ac:dyDescent="0.3">
      <c r="A23" s="25">
        <v>9</v>
      </c>
      <c r="B23" s="27" t="s">
        <v>37</v>
      </c>
      <c r="C23" s="6">
        <v>0</v>
      </c>
      <c r="D23" s="7">
        <v>266</v>
      </c>
      <c r="E23" s="6">
        <v>0</v>
      </c>
      <c r="F23" s="7">
        <v>298</v>
      </c>
      <c r="G23" s="6">
        <v>0</v>
      </c>
      <c r="H23" s="7">
        <v>376</v>
      </c>
      <c r="I23" s="6">
        <v>0</v>
      </c>
      <c r="J23" s="7">
        <v>98</v>
      </c>
      <c r="K23" s="12">
        <f>SUM(C23,E23,G23,I23)</f>
        <v>0</v>
      </c>
      <c r="L23" s="13">
        <f>SUM(D23,F23,H23,J23)</f>
        <v>1038</v>
      </c>
      <c r="N23" s="12">
        <v>0</v>
      </c>
      <c r="O23" s="13">
        <v>489</v>
      </c>
      <c r="P23" s="56"/>
    </row>
    <row r="24" spans="1:16" ht="15.75" thickBot="1" x14ac:dyDescent="0.3">
      <c r="A24" s="26"/>
      <c r="B24" s="28"/>
      <c r="C24" s="31">
        <f>C23+D23</f>
        <v>266</v>
      </c>
      <c r="D24" s="32"/>
      <c r="E24" s="31">
        <f>E23+F23</f>
        <v>298</v>
      </c>
      <c r="F24" s="32"/>
      <c r="G24" s="31">
        <f>G23+H23</f>
        <v>376</v>
      </c>
      <c r="H24" s="32"/>
      <c r="I24" s="31">
        <f>I23+J23</f>
        <v>98</v>
      </c>
      <c r="J24" s="32"/>
      <c r="K24" s="31">
        <f t="shared" ref="K24" si="8">K23+L23</f>
        <v>1038</v>
      </c>
      <c r="L24" s="32"/>
      <c r="N24" s="31">
        <v>489</v>
      </c>
      <c r="O24" s="32"/>
      <c r="P24" s="56"/>
    </row>
    <row r="25" spans="1:16" ht="15.75" thickBot="1" x14ac:dyDescent="0.3">
      <c r="A25" s="35">
        <v>10</v>
      </c>
      <c r="B25" s="37" t="s">
        <v>2</v>
      </c>
      <c r="C25" s="4">
        <v>20</v>
      </c>
      <c r="D25" s="5">
        <v>955</v>
      </c>
      <c r="E25" s="4">
        <v>18</v>
      </c>
      <c r="F25" s="5">
        <v>1159</v>
      </c>
      <c r="G25" s="4">
        <v>78</v>
      </c>
      <c r="H25" s="5">
        <v>1603</v>
      </c>
      <c r="I25" s="4">
        <v>75</v>
      </c>
      <c r="J25" s="5">
        <v>2319</v>
      </c>
      <c r="K25" s="14">
        <f>SUM(C25,E25,G25,I25)</f>
        <v>191</v>
      </c>
      <c r="L25" s="11">
        <f>SUM(D25,F25,H25,J25)</f>
        <v>6036</v>
      </c>
      <c r="N25" s="14">
        <v>79</v>
      </c>
      <c r="O25" s="11">
        <v>4029</v>
      </c>
      <c r="P25" s="56"/>
    </row>
    <row r="26" spans="1:16" ht="15.75" thickBot="1" x14ac:dyDescent="0.3">
      <c r="A26" s="36"/>
      <c r="B26" s="38"/>
      <c r="C26" s="39">
        <f>C25+D25</f>
        <v>975</v>
      </c>
      <c r="D26" s="40"/>
      <c r="E26" s="39">
        <f>E25+F25</f>
        <v>1177</v>
      </c>
      <c r="F26" s="40"/>
      <c r="G26" s="39">
        <f>G25+H25</f>
        <v>1681</v>
      </c>
      <c r="H26" s="40"/>
      <c r="I26" s="39">
        <f>I25+J25</f>
        <v>2394</v>
      </c>
      <c r="J26" s="40"/>
      <c r="K26" s="39">
        <f t="shared" ref="K26" si="9">K25+L25</f>
        <v>6227</v>
      </c>
      <c r="L26" s="40"/>
      <c r="N26" s="39">
        <v>4108</v>
      </c>
      <c r="O26" s="40"/>
      <c r="P26" s="56"/>
    </row>
    <row r="27" spans="1:16" ht="15.75" thickBot="1" x14ac:dyDescent="0.3">
      <c r="A27" s="25">
        <v>11</v>
      </c>
      <c r="B27" s="27" t="s">
        <v>3</v>
      </c>
      <c r="C27" s="6">
        <v>0</v>
      </c>
      <c r="D27" s="7">
        <v>1078</v>
      </c>
      <c r="E27" s="6">
        <v>0</v>
      </c>
      <c r="F27" s="7">
        <v>1001</v>
      </c>
      <c r="G27" s="6">
        <v>0</v>
      </c>
      <c r="H27" s="7">
        <v>974</v>
      </c>
      <c r="I27" s="6">
        <v>0</v>
      </c>
      <c r="J27" s="7">
        <v>894</v>
      </c>
      <c r="K27" s="12">
        <f>SUM(C27,E27,G27,I27)</f>
        <v>0</v>
      </c>
      <c r="L27" s="13">
        <f>SUM(D27,F27,H27,J27)</f>
        <v>3947</v>
      </c>
      <c r="N27" s="12">
        <v>0</v>
      </c>
      <c r="O27" s="13">
        <v>3832</v>
      </c>
      <c r="P27" s="56"/>
    </row>
    <row r="28" spans="1:16" ht="15.75" thickBot="1" x14ac:dyDescent="0.3">
      <c r="A28" s="26"/>
      <c r="B28" s="28"/>
      <c r="C28" s="31">
        <f>C27+D27</f>
        <v>1078</v>
      </c>
      <c r="D28" s="32"/>
      <c r="E28" s="31">
        <f>E27+F27</f>
        <v>1001</v>
      </c>
      <c r="F28" s="32"/>
      <c r="G28" s="31">
        <f>G27+H27</f>
        <v>974</v>
      </c>
      <c r="H28" s="32"/>
      <c r="I28" s="31">
        <f>I27+J27</f>
        <v>894</v>
      </c>
      <c r="J28" s="32"/>
      <c r="K28" s="31">
        <f t="shared" ref="K28" si="10">K27+L27</f>
        <v>3947</v>
      </c>
      <c r="L28" s="32"/>
      <c r="N28" s="31">
        <v>3832</v>
      </c>
      <c r="O28" s="32"/>
      <c r="P28" s="56"/>
    </row>
    <row r="29" spans="1:16" ht="15.75" thickBot="1" x14ac:dyDescent="0.3">
      <c r="A29" s="35">
        <v>12</v>
      </c>
      <c r="B29" s="37" t="s">
        <v>38</v>
      </c>
      <c r="C29" s="4">
        <v>0</v>
      </c>
      <c r="D29" s="5">
        <v>721</v>
      </c>
      <c r="E29" s="4">
        <v>0</v>
      </c>
      <c r="F29" s="5">
        <v>672</v>
      </c>
      <c r="G29" s="4">
        <v>0</v>
      </c>
      <c r="H29" s="5">
        <v>629</v>
      </c>
      <c r="I29" s="4">
        <v>0</v>
      </c>
      <c r="J29" s="5">
        <v>493</v>
      </c>
      <c r="K29" s="14">
        <f>SUM(C29,E29,G29,I29)</f>
        <v>0</v>
      </c>
      <c r="L29" s="11">
        <f>SUM(D29,F29,H29,J29)</f>
        <v>2515</v>
      </c>
      <c r="N29" s="14">
        <v>0</v>
      </c>
      <c r="O29" s="11">
        <v>2439</v>
      </c>
      <c r="P29" s="56"/>
    </row>
    <row r="30" spans="1:16" ht="15.75" thickBot="1" x14ac:dyDescent="0.3">
      <c r="A30" s="36"/>
      <c r="B30" s="38"/>
      <c r="C30" s="39">
        <f>C29+D29</f>
        <v>721</v>
      </c>
      <c r="D30" s="40"/>
      <c r="E30" s="39">
        <f>E29+F29</f>
        <v>672</v>
      </c>
      <c r="F30" s="40"/>
      <c r="G30" s="39">
        <f>G29+H29</f>
        <v>629</v>
      </c>
      <c r="H30" s="40"/>
      <c r="I30" s="39">
        <f>I29+J29</f>
        <v>493</v>
      </c>
      <c r="J30" s="40"/>
      <c r="K30" s="39">
        <f t="shared" ref="K30" si="11">K29+L29</f>
        <v>2515</v>
      </c>
      <c r="L30" s="40"/>
      <c r="N30" s="39">
        <v>2439</v>
      </c>
      <c r="O30" s="40"/>
      <c r="P30" s="56"/>
    </row>
    <row r="31" spans="1:16" ht="15.75" thickBot="1" x14ac:dyDescent="0.3">
      <c r="A31" s="25">
        <v>13</v>
      </c>
      <c r="B31" s="27" t="s">
        <v>39</v>
      </c>
      <c r="C31" s="6">
        <v>0</v>
      </c>
      <c r="D31" s="7">
        <v>18212</v>
      </c>
      <c r="E31" s="6">
        <v>0</v>
      </c>
      <c r="F31" s="7">
        <v>19226</v>
      </c>
      <c r="G31" s="6">
        <v>0</v>
      </c>
      <c r="H31" s="7">
        <v>18034</v>
      </c>
      <c r="I31" s="6">
        <v>0</v>
      </c>
      <c r="J31" s="7">
        <v>18391</v>
      </c>
      <c r="K31" s="12">
        <f>SUM(C31,E31,G31,I31)</f>
        <v>0</v>
      </c>
      <c r="L31" s="13">
        <f>SUM(D31,F31,H31,J31)</f>
        <v>73863</v>
      </c>
      <c r="N31" s="12">
        <v>0</v>
      </c>
      <c r="O31" s="13">
        <v>57275</v>
      </c>
      <c r="P31" s="56"/>
    </row>
    <row r="32" spans="1:16" ht="15.75" thickBot="1" x14ac:dyDescent="0.3">
      <c r="A32" s="26"/>
      <c r="B32" s="28"/>
      <c r="C32" s="31">
        <f>C31+D31</f>
        <v>18212</v>
      </c>
      <c r="D32" s="32"/>
      <c r="E32" s="31">
        <f>E31+F31</f>
        <v>19226</v>
      </c>
      <c r="F32" s="32"/>
      <c r="G32" s="31">
        <f>G31+H31</f>
        <v>18034</v>
      </c>
      <c r="H32" s="32"/>
      <c r="I32" s="31">
        <f>I31+J31</f>
        <v>18391</v>
      </c>
      <c r="J32" s="32"/>
      <c r="K32" s="31">
        <f t="shared" ref="K32" si="12">K31+L31</f>
        <v>73863</v>
      </c>
      <c r="L32" s="32"/>
      <c r="N32" s="31">
        <v>57275</v>
      </c>
      <c r="O32" s="32"/>
      <c r="P32" s="56"/>
    </row>
    <row r="33" spans="1:16" ht="15.75" thickBot="1" x14ac:dyDescent="0.3">
      <c r="A33" s="35">
        <v>14</v>
      </c>
      <c r="B33" s="37" t="s">
        <v>40</v>
      </c>
      <c r="C33" s="4">
        <v>23</v>
      </c>
      <c r="D33" s="5">
        <v>660</v>
      </c>
      <c r="E33" s="4">
        <v>23</v>
      </c>
      <c r="F33" s="5">
        <v>548</v>
      </c>
      <c r="G33" s="4">
        <v>25</v>
      </c>
      <c r="H33" s="5">
        <v>861</v>
      </c>
      <c r="I33" s="4">
        <v>30</v>
      </c>
      <c r="J33" s="5">
        <v>686</v>
      </c>
      <c r="K33" s="14">
        <f>SUM(C33,E33,G33,I33)</f>
        <v>101</v>
      </c>
      <c r="L33" s="11">
        <f>SUM(D33,F33,H33,J33)</f>
        <v>2755</v>
      </c>
      <c r="N33" s="14">
        <v>111</v>
      </c>
      <c r="O33" s="11">
        <v>1070</v>
      </c>
      <c r="P33" s="56"/>
    </row>
    <row r="34" spans="1:16" ht="15.75" thickBot="1" x14ac:dyDescent="0.3">
      <c r="A34" s="36"/>
      <c r="B34" s="38"/>
      <c r="C34" s="39">
        <f>C33+D33</f>
        <v>683</v>
      </c>
      <c r="D34" s="40"/>
      <c r="E34" s="39">
        <f>E33+F33</f>
        <v>571</v>
      </c>
      <c r="F34" s="40"/>
      <c r="G34" s="39">
        <f>G33+H33</f>
        <v>886</v>
      </c>
      <c r="H34" s="40"/>
      <c r="I34" s="39">
        <f>I33+J33</f>
        <v>716</v>
      </c>
      <c r="J34" s="40"/>
      <c r="K34" s="39">
        <f t="shared" ref="K34" si="13">K33+L33</f>
        <v>2856</v>
      </c>
      <c r="L34" s="40"/>
      <c r="N34" s="39">
        <v>1181</v>
      </c>
      <c r="O34" s="40"/>
      <c r="P34" s="56"/>
    </row>
    <row r="35" spans="1:16" ht="15.75" thickBot="1" x14ac:dyDescent="0.3">
      <c r="A35" s="25">
        <v>15</v>
      </c>
      <c r="B35" s="27" t="s">
        <v>4</v>
      </c>
      <c r="C35" s="6">
        <v>0</v>
      </c>
      <c r="D35" s="7">
        <v>64</v>
      </c>
      <c r="E35" s="6">
        <v>0</v>
      </c>
      <c r="F35" s="7">
        <v>92</v>
      </c>
      <c r="G35" s="6">
        <v>0</v>
      </c>
      <c r="H35" s="7">
        <v>82</v>
      </c>
      <c r="I35" s="6">
        <v>0</v>
      </c>
      <c r="J35" s="7">
        <v>67</v>
      </c>
      <c r="K35" s="12">
        <f>SUM(C35,E35,G35,I35)</f>
        <v>0</v>
      </c>
      <c r="L35" s="13">
        <f>SUM(D35,F35,H35,J35)</f>
        <v>305</v>
      </c>
      <c r="N35" s="12">
        <v>0</v>
      </c>
      <c r="O35" s="13">
        <v>164</v>
      </c>
      <c r="P35" s="56"/>
    </row>
    <row r="36" spans="1:16" ht="15.75" thickBot="1" x14ac:dyDescent="0.3">
      <c r="A36" s="26"/>
      <c r="B36" s="28"/>
      <c r="C36" s="31">
        <f>C35+D35</f>
        <v>64</v>
      </c>
      <c r="D36" s="32"/>
      <c r="E36" s="31">
        <f>E35+F35</f>
        <v>92</v>
      </c>
      <c r="F36" s="32"/>
      <c r="G36" s="31">
        <f>G35+H35</f>
        <v>82</v>
      </c>
      <c r="H36" s="32"/>
      <c r="I36" s="31">
        <f>I35+J35</f>
        <v>67</v>
      </c>
      <c r="J36" s="32"/>
      <c r="K36" s="31">
        <f>SUM(K35+L35)</f>
        <v>305</v>
      </c>
      <c r="L36" s="32"/>
      <c r="N36" s="31">
        <v>164</v>
      </c>
      <c r="O36" s="32"/>
      <c r="P36" s="56"/>
    </row>
    <row r="37" spans="1:16" ht="15.75" thickBot="1" x14ac:dyDescent="0.3">
      <c r="A37" s="35">
        <v>16</v>
      </c>
      <c r="B37" s="37" t="s">
        <v>5</v>
      </c>
      <c r="C37" s="4">
        <v>47</v>
      </c>
      <c r="D37" s="5">
        <v>363</v>
      </c>
      <c r="E37" s="4">
        <v>88</v>
      </c>
      <c r="F37" s="5">
        <v>439</v>
      </c>
      <c r="G37" s="4">
        <v>99</v>
      </c>
      <c r="H37" s="5">
        <v>504</v>
      </c>
      <c r="I37" s="4">
        <v>80</v>
      </c>
      <c r="J37" s="5">
        <v>228</v>
      </c>
      <c r="K37" s="14">
        <f>SUM(C37,E37,G37,I37)</f>
        <v>314</v>
      </c>
      <c r="L37" s="11">
        <f>SUM(D37,F37,H37,J37)</f>
        <v>1534</v>
      </c>
      <c r="N37" s="14">
        <v>435</v>
      </c>
      <c r="O37" s="11">
        <v>1610</v>
      </c>
      <c r="P37" s="56"/>
    </row>
    <row r="38" spans="1:16" ht="15.75" thickBot="1" x14ac:dyDescent="0.3">
      <c r="A38" s="36"/>
      <c r="B38" s="38"/>
      <c r="C38" s="39">
        <f>C37+D37</f>
        <v>410</v>
      </c>
      <c r="D38" s="40"/>
      <c r="E38" s="39">
        <f>E37+F37</f>
        <v>527</v>
      </c>
      <c r="F38" s="40"/>
      <c r="G38" s="39">
        <f>G37+H37</f>
        <v>603</v>
      </c>
      <c r="H38" s="40"/>
      <c r="I38" s="39">
        <f>I37+J37</f>
        <v>308</v>
      </c>
      <c r="J38" s="40"/>
      <c r="K38" s="39">
        <f t="shared" ref="K38" si="14">K37+L37</f>
        <v>1848</v>
      </c>
      <c r="L38" s="40"/>
      <c r="N38" s="39">
        <v>2045</v>
      </c>
      <c r="O38" s="40"/>
      <c r="P38" s="56"/>
    </row>
    <row r="39" spans="1:16" ht="15.75" thickBot="1" x14ac:dyDescent="0.3">
      <c r="A39" s="25">
        <v>17</v>
      </c>
      <c r="B39" s="27" t="s">
        <v>6</v>
      </c>
      <c r="C39" s="6">
        <v>735</v>
      </c>
      <c r="D39" s="7">
        <v>16</v>
      </c>
      <c r="E39" s="6">
        <v>1096</v>
      </c>
      <c r="F39" s="7">
        <v>4</v>
      </c>
      <c r="G39" s="6">
        <v>1059</v>
      </c>
      <c r="H39" s="7">
        <v>33</v>
      </c>
      <c r="I39" s="6">
        <v>920</v>
      </c>
      <c r="J39" s="7">
        <v>11</v>
      </c>
      <c r="K39" s="12">
        <f>SUM(C39,E39,G39,I39)</f>
        <v>3810</v>
      </c>
      <c r="L39" s="13">
        <f>SUM(D39,F39,H39,J39)</f>
        <v>64</v>
      </c>
      <c r="N39" s="12">
        <v>8257</v>
      </c>
      <c r="O39" s="13">
        <v>188</v>
      </c>
      <c r="P39" s="56"/>
    </row>
    <row r="40" spans="1:16" ht="15.75" thickBot="1" x14ac:dyDescent="0.3">
      <c r="A40" s="26"/>
      <c r="B40" s="28"/>
      <c r="C40" s="31">
        <f>C39+D39</f>
        <v>751</v>
      </c>
      <c r="D40" s="32"/>
      <c r="E40" s="31">
        <f>E39+F39</f>
        <v>1100</v>
      </c>
      <c r="F40" s="32"/>
      <c r="G40" s="31">
        <f>G39+H39</f>
        <v>1092</v>
      </c>
      <c r="H40" s="32"/>
      <c r="I40" s="31">
        <f>I39+J39</f>
        <v>931</v>
      </c>
      <c r="J40" s="32"/>
      <c r="K40" s="31">
        <f t="shared" ref="K40" si="15">K39+L39</f>
        <v>3874</v>
      </c>
      <c r="L40" s="32"/>
      <c r="N40" s="31">
        <v>8445</v>
      </c>
      <c r="O40" s="32"/>
      <c r="P40" s="56"/>
    </row>
    <row r="41" spans="1:16" ht="15.75" thickBot="1" x14ac:dyDescent="0.3">
      <c r="A41" s="35">
        <v>18</v>
      </c>
      <c r="B41" s="37" t="s">
        <v>7</v>
      </c>
      <c r="C41" s="4">
        <v>2</v>
      </c>
      <c r="D41" s="5">
        <v>16</v>
      </c>
      <c r="E41" s="4">
        <v>3</v>
      </c>
      <c r="F41" s="5">
        <v>10</v>
      </c>
      <c r="G41" s="4">
        <v>2</v>
      </c>
      <c r="H41" s="5">
        <v>9</v>
      </c>
      <c r="I41" s="4">
        <v>2</v>
      </c>
      <c r="J41" s="5">
        <v>4</v>
      </c>
      <c r="K41" s="14">
        <f>SUM(C41,E41,G41,I41)</f>
        <v>9</v>
      </c>
      <c r="L41" s="11">
        <f>SUM(D41,F41,H41,J41)</f>
        <v>39</v>
      </c>
      <c r="N41" s="14">
        <v>12</v>
      </c>
      <c r="O41" s="11">
        <v>32</v>
      </c>
      <c r="P41" s="56"/>
    </row>
    <row r="42" spans="1:16" ht="15.75" thickBot="1" x14ac:dyDescent="0.3">
      <c r="A42" s="36"/>
      <c r="B42" s="38"/>
      <c r="C42" s="39">
        <f>C41+D41</f>
        <v>18</v>
      </c>
      <c r="D42" s="40"/>
      <c r="E42" s="39">
        <f>E41+F41</f>
        <v>13</v>
      </c>
      <c r="F42" s="40"/>
      <c r="G42" s="39">
        <f>G41+H41</f>
        <v>11</v>
      </c>
      <c r="H42" s="40"/>
      <c r="I42" s="39">
        <f>I41+J41</f>
        <v>6</v>
      </c>
      <c r="J42" s="40"/>
      <c r="K42" s="39">
        <f t="shared" ref="K42" si="16">K41+L41</f>
        <v>48</v>
      </c>
      <c r="L42" s="40"/>
      <c r="N42" s="39">
        <v>44</v>
      </c>
      <c r="O42" s="40"/>
      <c r="P42" s="56"/>
    </row>
    <row r="43" spans="1:16" ht="15.75" thickBot="1" x14ac:dyDescent="0.3">
      <c r="A43" s="25">
        <v>19</v>
      </c>
      <c r="B43" s="27" t="s">
        <v>8</v>
      </c>
      <c r="C43" s="6">
        <v>0</v>
      </c>
      <c r="D43" s="7">
        <v>0</v>
      </c>
      <c r="E43" s="6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12">
        <f>SUM(C43,E43,G43,I43)</f>
        <v>0</v>
      </c>
      <c r="L43" s="13">
        <f>SUM(D43,F43,H43,J43)</f>
        <v>0</v>
      </c>
      <c r="N43" s="12">
        <v>0</v>
      </c>
      <c r="O43" s="13">
        <v>0</v>
      </c>
      <c r="P43" s="56"/>
    </row>
    <row r="44" spans="1:16" ht="15.75" thickBot="1" x14ac:dyDescent="0.3">
      <c r="A44" s="26"/>
      <c r="B44" s="28"/>
      <c r="C44" s="31">
        <f>C43+D43</f>
        <v>0</v>
      </c>
      <c r="D44" s="32"/>
      <c r="E44" s="31">
        <f>E43+F43</f>
        <v>0</v>
      </c>
      <c r="F44" s="32"/>
      <c r="G44" s="31">
        <f>G43+H43</f>
        <v>0</v>
      </c>
      <c r="H44" s="32"/>
      <c r="I44" s="31">
        <f>I43+J43</f>
        <v>0</v>
      </c>
      <c r="J44" s="32"/>
      <c r="K44" s="31">
        <f t="shared" ref="K44" si="17">K43+L43</f>
        <v>0</v>
      </c>
      <c r="L44" s="32"/>
      <c r="N44" s="31">
        <v>0</v>
      </c>
      <c r="O44" s="32"/>
      <c r="P44" s="56"/>
    </row>
    <row r="45" spans="1:16" ht="15.75" thickBot="1" x14ac:dyDescent="0.3">
      <c r="A45" s="35">
        <v>20</v>
      </c>
      <c r="B45" s="37" t="s">
        <v>9</v>
      </c>
      <c r="C45" s="4">
        <v>31671</v>
      </c>
      <c r="D45" s="5">
        <v>14839</v>
      </c>
      <c r="E45" s="4">
        <v>32514</v>
      </c>
      <c r="F45" s="5">
        <v>16644</v>
      </c>
      <c r="G45" s="4">
        <v>33644</v>
      </c>
      <c r="H45" s="5">
        <v>15496</v>
      </c>
      <c r="I45" s="4">
        <v>31850</v>
      </c>
      <c r="J45" s="5">
        <v>18024</v>
      </c>
      <c r="K45" s="14">
        <f>SUM(C45,E45,G45,I45)</f>
        <v>129679</v>
      </c>
      <c r="L45" s="11">
        <f>SUM(D45,F45,H45,J45)</f>
        <v>65003</v>
      </c>
      <c r="N45" s="14">
        <v>127810</v>
      </c>
      <c r="O45" s="11">
        <v>58400</v>
      </c>
      <c r="P45" s="56"/>
    </row>
    <row r="46" spans="1:16" ht="15.75" thickBot="1" x14ac:dyDescent="0.3">
      <c r="A46" s="36"/>
      <c r="B46" s="38"/>
      <c r="C46" s="39">
        <f>C45+D45</f>
        <v>46510</v>
      </c>
      <c r="D46" s="40"/>
      <c r="E46" s="39">
        <f>E45+F45</f>
        <v>49158</v>
      </c>
      <c r="F46" s="40"/>
      <c r="G46" s="39">
        <f>G45+H45</f>
        <v>49140</v>
      </c>
      <c r="H46" s="40"/>
      <c r="I46" s="39">
        <f>I45+J45</f>
        <v>49874</v>
      </c>
      <c r="J46" s="40"/>
      <c r="K46" s="39">
        <f t="shared" ref="K46" si="18">K45+L45</f>
        <v>194682</v>
      </c>
      <c r="L46" s="40"/>
      <c r="N46" s="39">
        <v>186210</v>
      </c>
      <c r="O46" s="40"/>
      <c r="P46" s="56"/>
    </row>
    <row r="47" spans="1:16" ht="15.75" thickBot="1" x14ac:dyDescent="0.3">
      <c r="A47" s="25">
        <v>21</v>
      </c>
      <c r="B47" s="27" t="s">
        <v>16</v>
      </c>
      <c r="C47" s="6">
        <v>3541</v>
      </c>
      <c r="D47" s="7">
        <v>2838</v>
      </c>
      <c r="E47" s="6">
        <v>3806</v>
      </c>
      <c r="F47" s="7">
        <v>3278</v>
      </c>
      <c r="G47" s="6">
        <v>3622</v>
      </c>
      <c r="H47" s="7">
        <v>3354</v>
      </c>
      <c r="I47" s="6">
        <v>3514</v>
      </c>
      <c r="J47" s="7">
        <v>4085</v>
      </c>
      <c r="K47" s="12">
        <f>SUM(C47,E47,G47,I47)</f>
        <v>14483</v>
      </c>
      <c r="L47" s="13">
        <f>SUM(D47,F47,H47,J47)</f>
        <v>13555</v>
      </c>
      <c r="N47" s="12">
        <v>14863</v>
      </c>
      <c r="O47" s="13">
        <v>11558</v>
      </c>
      <c r="P47" s="56"/>
    </row>
    <row r="48" spans="1:16" ht="15.75" thickBot="1" x14ac:dyDescent="0.3">
      <c r="A48" s="26"/>
      <c r="B48" s="28"/>
      <c r="C48" s="31">
        <f>C47+D47</f>
        <v>6379</v>
      </c>
      <c r="D48" s="32"/>
      <c r="E48" s="31">
        <f>E47+F47</f>
        <v>7084</v>
      </c>
      <c r="F48" s="32"/>
      <c r="G48" s="31">
        <f>G47+H47</f>
        <v>6976</v>
      </c>
      <c r="H48" s="32"/>
      <c r="I48" s="31">
        <f>I47+J47</f>
        <v>7599</v>
      </c>
      <c r="J48" s="32"/>
      <c r="K48" s="31">
        <f t="shared" ref="K48" si="19">K47+L47</f>
        <v>28038</v>
      </c>
      <c r="L48" s="32"/>
      <c r="N48" s="31">
        <v>26421</v>
      </c>
      <c r="O48" s="32"/>
      <c r="P48" s="56"/>
    </row>
    <row r="49" spans="1:16" ht="15.75" thickBot="1" x14ac:dyDescent="0.3">
      <c r="A49" s="35">
        <v>22</v>
      </c>
      <c r="B49" s="37" t="s">
        <v>10</v>
      </c>
      <c r="C49" s="4">
        <v>1160</v>
      </c>
      <c r="D49" s="5">
        <v>6031</v>
      </c>
      <c r="E49" s="4">
        <v>1251</v>
      </c>
      <c r="F49" s="5">
        <v>5853</v>
      </c>
      <c r="G49" s="4">
        <v>1131</v>
      </c>
      <c r="H49" s="5">
        <v>4973</v>
      </c>
      <c r="I49" s="4">
        <v>1259</v>
      </c>
      <c r="J49" s="5">
        <v>5167</v>
      </c>
      <c r="K49" s="14">
        <f>SUM(C49,E49,G49,I49)</f>
        <v>4801</v>
      </c>
      <c r="L49" s="11">
        <f>SUM(D49,F49,H49,J49)</f>
        <v>22024</v>
      </c>
      <c r="N49" s="14">
        <v>5056</v>
      </c>
      <c r="O49" s="11">
        <v>18041</v>
      </c>
      <c r="P49" s="56"/>
    </row>
    <row r="50" spans="1:16" ht="15.75" thickBot="1" x14ac:dyDescent="0.3">
      <c r="A50" s="36"/>
      <c r="B50" s="38"/>
      <c r="C50" s="39">
        <f>C49+D49</f>
        <v>7191</v>
      </c>
      <c r="D50" s="40"/>
      <c r="E50" s="39">
        <f>E49+F49</f>
        <v>7104</v>
      </c>
      <c r="F50" s="40"/>
      <c r="G50" s="39">
        <f>G49+H49</f>
        <v>6104</v>
      </c>
      <c r="H50" s="40"/>
      <c r="I50" s="39">
        <f>I49+J49</f>
        <v>6426</v>
      </c>
      <c r="J50" s="40"/>
      <c r="K50" s="39">
        <f t="shared" ref="K50" si="20">K49+L49</f>
        <v>26825</v>
      </c>
      <c r="L50" s="40"/>
      <c r="N50" s="39">
        <v>23097</v>
      </c>
      <c r="O50" s="40"/>
      <c r="P50" s="56"/>
    </row>
    <row r="51" spans="1:16" ht="15.75" thickBot="1" x14ac:dyDescent="0.3">
      <c r="A51" s="25">
        <v>23</v>
      </c>
      <c r="B51" s="27" t="s">
        <v>17</v>
      </c>
      <c r="C51" s="6">
        <v>1104</v>
      </c>
      <c r="D51" s="7">
        <v>5716</v>
      </c>
      <c r="E51" s="6">
        <v>1143</v>
      </c>
      <c r="F51" s="7">
        <v>5008</v>
      </c>
      <c r="G51" s="6">
        <v>1061</v>
      </c>
      <c r="H51" s="7">
        <v>4606</v>
      </c>
      <c r="I51" s="6">
        <v>1133</v>
      </c>
      <c r="J51" s="7">
        <v>4797</v>
      </c>
      <c r="K51" s="12">
        <f>SUM(C51,E51,G51,I51)</f>
        <v>4441</v>
      </c>
      <c r="L51" s="13">
        <f>SUM(D51,F51,H51,J51)</f>
        <v>20127</v>
      </c>
      <c r="N51" s="12">
        <v>4646</v>
      </c>
      <c r="O51" s="13">
        <v>17608</v>
      </c>
      <c r="P51" s="56"/>
    </row>
    <row r="52" spans="1:16" ht="15.75" thickBot="1" x14ac:dyDescent="0.3">
      <c r="A52" s="43"/>
      <c r="B52" s="44"/>
      <c r="C52" s="31">
        <f>C51+D51</f>
        <v>6820</v>
      </c>
      <c r="D52" s="32"/>
      <c r="E52" s="31">
        <f>E51+F51</f>
        <v>6151</v>
      </c>
      <c r="F52" s="32"/>
      <c r="G52" s="31">
        <f>G51+H51</f>
        <v>5667</v>
      </c>
      <c r="H52" s="32"/>
      <c r="I52" s="31">
        <f>I51+J51</f>
        <v>5930</v>
      </c>
      <c r="J52" s="32"/>
      <c r="K52" s="31">
        <f t="shared" ref="K52" si="21">K51+L51</f>
        <v>24568</v>
      </c>
      <c r="L52" s="32"/>
      <c r="N52" s="31">
        <v>22254</v>
      </c>
      <c r="O52" s="32"/>
      <c r="P52" s="56"/>
    </row>
    <row r="53" spans="1:16" ht="15.75" thickBot="1" x14ac:dyDescent="0.3">
      <c r="A53" s="49">
        <v>24</v>
      </c>
      <c r="B53" s="51" t="s">
        <v>41</v>
      </c>
      <c r="C53" s="4">
        <v>0</v>
      </c>
      <c r="D53" s="5">
        <v>6</v>
      </c>
      <c r="E53" s="4">
        <v>0</v>
      </c>
      <c r="F53" s="5">
        <v>6</v>
      </c>
      <c r="G53" s="4">
        <v>0</v>
      </c>
      <c r="H53" s="5">
        <v>10</v>
      </c>
      <c r="I53" s="4">
        <v>0</v>
      </c>
      <c r="J53" s="5">
        <v>8</v>
      </c>
      <c r="K53" s="14">
        <f>SUM(C53,E53,G53,I53)</f>
        <v>0</v>
      </c>
      <c r="L53" s="11">
        <f>SUM(D53,F53,H53,J53)</f>
        <v>30</v>
      </c>
      <c r="N53" s="14">
        <v>0</v>
      </c>
      <c r="O53" s="11">
        <v>26</v>
      </c>
      <c r="P53" s="56"/>
    </row>
    <row r="54" spans="1:16" ht="15.75" thickBot="1" x14ac:dyDescent="0.3">
      <c r="A54" s="50"/>
      <c r="B54" s="52"/>
      <c r="C54" s="39">
        <f>C53+D53</f>
        <v>6</v>
      </c>
      <c r="D54" s="40"/>
      <c r="E54" s="39">
        <f>E53+F53</f>
        <v>6</v>
      </c>
      <c r="F54" s="40"/>
      <c r="G54" s="39">
        <f>G53+H53</f>
        <v>10</v>
      </c>
      <c r="H54" s="40"/>
      <c r="I54" s="39">
        <f>I53+J53</f>
        <v>8</v>
      </c>
      <c r="J54" s="40"/>
      <c r="K54" s="39">
        <f t="shared" ref="K54" si="22">K53+L53</f>
        <v>30</v>
      </c>
      <c r="L54" s="40"/>
      <c r="N54" s="39">
        <v>26</v>
      </c>
      <c r="O54" s="40"/>
      <c r="P54" s="56"/>
    </row>
    <row r="55" spans="1:16" ht="15.75" thickBot="1" x14ac:dyDescent="0.3">
      <c r="A55" s="45">
        <v>25</v>
      </c>
      <c r="B55" s="47" t="s">
        <v>43</v>
      </c>
      <c r="C55" s="6">
        <v>0</v>
      </c>
      <c r="D55" s="7">
        <v>79</v>
      </c>
      <c r="E55" s="6">
        <v>0</v>
      </c>
      <c r="F55" s="7">
        <v>100</v>
      </c>
      <c r="G55" s="6">
        <v>0</v>
      </c>
      <c r="H55" s="7">
        <v>428</v>
      </c>
      <c r="I55" s="6">
        <v>0</v>
      </c>
      <c r="J55" s="7">
        <v>508</v>
      </c>
      <c r="K55" s="12">
        <f>SUM(C55,E55,G55,I55)</f>
        <v>0</v>
      </c>
      <c r="L55" s="13">
        <f>SUM(D55,F55,H55,J55)</f>
        <v>1115</v>
      </c>
      <c r="N55" s="12">
        <v>0</v>
      </c>
      <c r="O55" s="13">
        <v>541</v>
      </c>
      <c r="P55" s="56"/>
    </row>
    <row r="56" spans="1:16" ht="15.75" thickBot="1" x14ac:dyDescent="0.3">
      <c r="A56" s="46"/>
      <c r="B56" s="48"/>
      <c r="C56" s="31">
        <f>C55+D55</f>
        <v>79</v>
      </c>
      <c r="D56" s="32"/>
      <c r="E56" s="31">
        <f>E55+F55</f>
        <v>100</v>
      </c>
      <c r="F56" s="32"/>
      <c r="G56" s="31">
        <f>G55+H55</f>
        <v>428</v>
      </c>
      <c r="H56" s="32"/>
      <c r="I56" s="31">
        <f>I55+J55</f>
        <v>508</v>
      </c>
      <c r="J56" s="32"/>
      <c r="K56" s="31">
        <f t="shared" ref="K56" si="23">K55+L55</f>
        <v>1115</v>
      </c>
      <c r="L56" s="32"/>
      <c r="N56" s="31">
        <v>541</v>
      </c>
      <c r="O56" s="32"/>
      <c r="P56" s="56"/>
    </row>
    <row r="57" spans="1:16" ht="18" customHeight="1" thickBot="1" x14ac:dyDescent="0.3">
      <c r="A57" s="49">
        <v>26</v>
      </c>
      <c r="B57" s="51" t="s">
        <v>44</v>
      </c>
      <c r="C57" s="4">
        <v>0</v>
      </c>
      <c r="D57" s="5">
        <v>0</v>
      </c>
      <c r="E57" s="4">
        <v>0</v>
      </c>
      <c r="F57" s="5">
        <v>0</v>
      </c>
      <c r="G57" s="4">
        <v>0</v>
      </c>
      <c r="H57" s="5">
        <v>0</v>
      </c>
      <c r="I57" s="4">
        <v>0</v>
      </c>
      <c r="J57" s="5">
        <v>0</v>
      </c>
      <c r="K57" s="14">
        <f>SUM(C57,E57,G57,I57)</f>
        <v>0</v>
      </c>
      <c r="L57" s="11">
        <f>SUM(D57,F57,H57,J57)</f>
        <v>0</v>
      </c>
      <c r="N57" s="14">
        <v>0</v>
      </c>
      <c r="O57" s="11">
        <v>0</v>
      </c>
      <c r="P57" s="56"/>
    </row>
    <row r="58" spans="1:16" ht="18" customHeight="1" thickBot="1" x14ac:dyDescent="0.3">
      <c r="A58" s="50"/>
      <c r="B58" s="52"/>
      <c r="C58" s="39">
        <f>C57+D57</f>
        <v>0</v>
      </c>
      <c r="D58" s="40"/>
      <c r="E58" s="39">
        <f>E57+F57</f>
        <v>0</v>
      </c>
      <c r="F58" s="40"/>
      <c r="G58" s="39">
        <f>G57+H57</f>
        <v>0</v>
      </c>
      <c r="H58" s="40"/>
      <c r="I58" s="39">
        <f>I57+J57</f>
        <v>0</v>
      </c>
      <c r="J58" s="40"/>
      <c r="K58" s="39">
        <f t="shared" ref="K58" si="24">K57+L57</f>
        <v>0</v>
      </c>
      <c r="L58" s="40"/>
      <c r="N58" s="39">
        <v>0</v>
      </c>
      <c r="O58" s="40"/>
      <c r="P58" s="56"/>
    </row>
    <row r="59" spans="1:16" ht="18" customHeight="1" thickBot="1" x14ac:dyDescent="0.3">
      <c r="A59" s="25">
        <v>27</v>
      </c>
      <c r="B59" s="27" t="s">
        <v>45</v>
      </c>
      <c r="C59" s="6">
        <v>0</v>
      </c>
      <c r="D59" s="7">
        <v>43</v>
      </c>
      <c r="E59" s="6">
        <v>0</v>
      </c>
      <c r="F59" s="7">
        <v>54</v>
      </c>
      <c r="G59" s="6">
        <v>0</v>
      </c>
      <c r="H59" s="7">
        <v>43</v>
      </c>
      <c r="I59" s="6">
        <v>0</v>
      </c>
      <c r="J59" s="7">
        <v>29</v>
      </c>
      <c r="K59" s="12">
        <f>SUM(C59,E59,G59,I59)</f>
        <v>0</v>
      </c>
      <c r="L59" s="13">
        <f>SUM(D59,F59,H59,J59)</f>
        <v>169</v>
      </c>
      <c r="N59" s="12">
        <v>0</v>
      </c>
      <c r="O59" s="13">
        <v>140</v>
      </c>
      <c r="P59" s="56"/>
    </row>
    <row r="60" spans="1:16" ht="18" customHeight="1" thickBot="1" x14ac:dyDescent="0.3">
      <c r="A60" s="26"/>
      <c r="B60" s="28"/>
      <c r="C60" s="31">
        <f>C59+D59</f>
        <v>43</v>
      </c>
      <c r="D60" s="32"/>
      <c r="E60" s="31">
        <f>E59+F59</f>
        <v>54</v>
      </c>
      <c r="F60" s="32"/>
      <c r="G60" s="31">
        <f>G59+H59</f>
        <v>43</v>
      </c>
      <c r="H60" s="32"/>
      <c r="I60" s="31">
        <f>I59+J59</f>
        <v>29</v>
      </c>
      <c r="J60" s="32"/>
      <c r="K60" s="31">
        <f t="shared" ref="K60" si="25">K59+L59</f>
        <v>169</v>
      </c>
      <c r="L60" s="32"/>
      <c r="N60" s="31">
        <v>140</v>
      </c>
      <c r="O60" s="32"/>
      <c r="P60" s="56"/>
    </row>
    <row r="61" spans="1:16" ht="18" customHeight="1" thickBot="1" x14ac:dyDescent="0.3">
      <c r="A61" s="35">
        <v>28</v>
      </c>
      <c r="B61" s="37" t="s">
        <v>46</v>
      </c>
      <c r="C61" s="4">
        <v>0</v>
      </c>
      <c r="D61" s="5">
        <v>578</v>
      </c>
      <c r="E61" s="4">
        <v>0</v>
      </c>
      <c r="F61" s="5">
        <v>165</v>
      </c>
      <c r="G61" s="4">
        <v>0</v>
      </c>
      <c r="H61" s="5">
        <v>195</v>
      </c>
      <c r="I61" s="4">
        <v>0</v>
      </c>
      <c r="J61" s="5">
        <v>61</v>
      </c>
      <c r="K61" s="14">
        <f>SUM(C61,E61,G61,I61)</f>
        <v>0</v>
      </c>
      <c r="L61" s="11">
        <f>SUM(D61,F61,H61,J61)</f>
        <v>999</v>
      </c>
      <c r="N61" s="14">
        <v>0</v>
      </c>
      <c r="O61" s="11">
        <v>394</v>
      </c>
      <c r="P61" s="56"/>
    </row>
    <row r="62" spans="1:16" ht="18" customHeight="1" thickBot="1" x14ac:dyDescent="0.3">
      <c r="A62" s="36"/>
      <c r="B62" s="38"/>
      <c r="C62" s="39">
        <f>C61+D61</f>
        <v>578</v>
      </c>
      <c r="D62" s="40"/>
      <c r="E62" s="39">
        <f>E61+F61</f>
        <v>165</v>
      </c>
      <c r="F62" s="40"/>
      <c r="G62" s="39">
        <f>G61+H61</f>
        <v>195</v>
      </c>
      <c r="H62" s="40"/>
      <c r="I62" s="39">
        <f>I61+J61</f>
        <v>61</v>
      </c>
      <c r="J62" s="40"/>
      <c r="K62" s="39">
        <f t="shared" ref="K62" si="26">K61+L61</f>
        <v>999</v>
      </c>
      <c r="L62" s="40"/>
      <c r="N62" s="39">
        <v>394</v>
      </c>
      <c r="O62" s="40"/>
      <c r="P62" s="56"/>
    </row>
    <row r="63" spans="1:16" ht="18" customHeight="1" thickBot="1" x14ac:dyDescent="0.3">
      <c r="A63" s="25">
        <v>29</v>
      </c>
      <c r="B63" s="27" t="s">
        <v>47</v>
      </c>
      <c r="C63" s="6">
        <v>0</v>
      </c>
      <c r="D63" s="7">
        <v>110006</v>
      </c>
      <c r="E63" s="6">
        <v>0</v>
      </c>
      <c r="F63" s="7">
        <v>32360</v>
      </c>
      <c r="G63" s="6">
        <v>0</v>
      </c>
      <c r="H63" s="7">
        <v>163150</v>
      </c>
      <c r="I63" s="6">
        <v>0</v>
      </c>
      <c r="J63" s="7">
        <v>24900</v>
      </c>
      <c r="K63" s="12">
        <f>SUM(C63,E63,G63,I63)</f>
        <v>0</v>
      </c>
      <c r="L63" s="13">
        <f>SUM(D63,F63,H63,J63)</f>
        <v>330416</v>
      </c>
      <c r="N63" s="12">
        <v>0</v>
      </c>
      <c r="O63" s="13">
        <v>159360</v>
      </c>
      <c r="P63" s="56"/>
    </row>
    <row r="64" spans="1:16" ht="18" customHeight="1" thickBot="1" x14ac:dyDescent="0.3">
      <c r="A64" s="26"/>
      <c r="B64" s="28"/>
      <c r="C64" s="31">
        <f>C63+D63</f>
        <v>110006</v>
      </c>
      <c r="D64" s="32"/>
      <c r="E64" s="31">
        <f>E63+F63</f>
        <v>32360</v>
      </c>
      <c r="F64" s="32"/>
      <c r="G64" s="31">
        <f>G63+H63</f>
        <v>163150</v>
      </c>
      <c r="H64" s="32"/>
      <c r="I64" s="31">
        <f>I63+J63</f>
        <v>24900</v>
      </c>
      <c r="J64" s="32"/>
      <c r="K64" s="31">
        <f t="shared" ref="K64" si="27">K63+L63</f>
        <v>330416</v>
      </c>
      <c r="L64" s="32"/>
      <c r="N64" s="31">
        <v>159360</v>
      </c>
      <c r="O64" s="32"/>
      <c r="P64" s="56"/>
    </row>
    <row r="65" spans="1:16" ht="18" customHeight="1" thickBot="1" x14ac:dyDescent="0.3">
      <c r="A65" s="35">
        <v>30</v>
      </c>
      <c r="B65" s="37" t="s">
        <v>48</v>
      </c>
      <c r="C65" s="4">
        <v>0</v>
      </c>
      <c r="D65" s="5">
        <v>1372</v>
      </c>
      <c r="E65" s="4">
        <v>0</v>
      </c>
      <c r="F65" s="5">
        <v>1349</v>
      </c>
      <c r="G65" s="4">
        <v>0</v>
      </c>
      <c r="H65" s="5">
        <v>1342</v>
      </c>
      <c r="I65" s="4">
        <v>0</v>
      </c>
      <c r="J65" s="5">
        <v>1112</v>
      </c>
      <c r="K65" s="14">
        <f>SUM(C65,E65,G65,I65)</f>
        <v>0</v>
      </c>
      <c r="L65" s="11">
        <f>SUM(D65,F65,H65,J65)</f>
        <v>5175</v>
      </c>
      <c r="N65" s="14">
        <v>0</v>
      </c>
      <c r="O65" s="11">
        <v>3984</v>
      </c>
      <c r="P65" s="56"/>
    </row>
    <row r="66" spans="1:16" ht="18" customHeight="1" thickBot="1" x14ac:dyDescent="0.3">
      <c r="A66" s="36"/>
      <c r="B66" s="38"/>
      <c r="C66" s="39">
        <f>C65+D65</f>
        <v>1372</v>
      </c>
      <c r="D66" s="40"/>
      <c r="E66" s="39">
        <f>E65+F65</f>
        <v>1349</v>
      </c>
      <c r="F66" s="40"/>
      <c r="G66" s="39">
        <f>G65+H65</f>
        <v>1342</v>
      </c>
      <c r="H66" s="40"/>
      <c r="I66" s="39">
        <f>I65+J65</f>
        <v>1112</v>
      </c>
      <c r="J66" s="40"/>
      <c r="K66" s="39">
        <f t="shared" ref="K66" si="28">K65+L65</f>
        <v>5175</v>
      </c>
      <c r="L66" s="40"/>
      <c r="N66" s="39">
        <v>3984</v>
      </c>
      <c r="O66" s="40"/>
      <c r="P66" s="56"/>
    </row>
    <row r="67" spans="1:16" ht="18" customHeight="1" thickBot="1" x14ac:dyDescent="0.3">
      <c r="A67" s="25">
        <v>31</v>
      </c>
      <c r="B67" s="27" t="s">
        <v>49</v>
      </c>
      <c r="C67" s="6">
        <v>0</v>
      </c>
      <c r="D67" s="7">
        <v>491</v>
      </c>
      <c r="E67" s="6">
        <v>0</v>
      </c>
      <c r="F67" s="7">
        <v>551</v>
      </c>
      <c r="G67" s="6">
        <v>0</v>
      </c>
      <c r="H67" s="7">
        <v>430</v>
      </c>
      <c r="I67" s="6">
        <v>0</v>
      </c>
      <c r="J67" s="7">
        <v>468</v>
      </c>
      <c r="K67" s="12">
        <f>SUM(C67,E67,G67,I67)</f>
        <v>0</v>
      </c>
      <c r="L67" s="13">
        <f>SUM(D67,F67,H67,J67)</f>
        <v>1940</v>
      </c>
      <c r="N67" s="12">
        <v>0</v>
      </c>
      <c r="O67" s="13">
        <v>2006</v>
      </c>
      <c r="P67" s="56"/>
    </row>
    <row r="68" spans="1:16" ht="18" customHeight="1" thickBot="1" x14ac:dyDescent="0.3">
      <c r="A68" s="43"/>
      <c r="B68" s="44"/>
      <c r="C68" s="31">
        <f>C67+D67</f>
        <v>491</v>
      </c>
      <c r="D68" s="32"/>
      <c r="E68" s="31">
        <f>E67+F67</f>
        <v>551</v>
      </c>
      <c r="F68" s="32"/>
      <c r="G68" s="31">
        <f>G67+H67</f>
        <v>430</v>
      </c>
      <c r="H68" s="32"/>
      <c r="I68" s="31">
        <f>I67+J67</f>
        <v>468</v>
      </c>
      <c r="J68" s="32"/>
      <c r="K68" s="31">
        <f t="shared" ref="K68" si="29">K67+L67</f>
        <v>1940</v>
      </c>
      <c r="L68" s="32"/>
      <c r="N68" s="31">
        <v>2006</v>
      </c>
      <c r="O68" s="32"/>
      <c r="P68" s="56"/>
    </row>
    <row r="69" spans="1:16" ht="15.75" thickBot="1" x14ac:dyDescent="0.3">
      <c r="A69" s="49">
        <v>32</v>
      </c>
      <c r="B69" s="51" t="s">
        <v>50</v>
      </c>
      <c r="C69" s="4">
        <v>0</v>
      </c>
      <c r="D69" s="5">
        <v>80</v>
      </c>
      <c r="E69" s="4">
        <v>0</v>
      </c>
      <c r="F69" s="5">
        <v>16</v>
      </c>
      <c r="G69" s="4">
        <v>0</v>
      </c>
      <c r="H69" s="5">
        <v>2</v>
      </c>
      <c r="I69" s="4">
        <v>0</v>
      </c>
      <c r="J69" s="5">
        <v>2</v>
      </c>
      <c r="K69" s="14">
        <f>SUM(C69,E69,G69,I69)</f>
        <v>0</v>
      </c>
      <c r="L69" s="11">
        <f>SUM(D69,F69,H69,J69)</f>
        <v>100</v>
      </c>
      <c r="N69" s="14">
        <v>0</v>
      </c>
      <c r="O69" s="11">
        <v>25</v>
      </c>
      <c r="P69" s="56"/>
    </row>
    <row r="70" spans="1:16" ht="15.75" thickBot="1" x14ac:dyDescent="0.3">
      <c r="A70" s="50"/>
      <c r="B70" s="52"/>
      <c r="C70" s="39">
        <f>C69+D69</f>
        <v>80</v>
      </c>
      <c r="D70" s="40"/>
      <c r="E70" s="39">
        <f>E69+F69</f>
        <v>16</v>
      </c>
      <c r="F70" s="40"/>
      <c r="G70" s="39">
        <f>G69+H69</f>
        <v>2</v>
      </c>
      <c r="H70" s="40"/>
      <c r="I70" s="39">
        <f>I69+J69</f>
        <v>2</v>
      </c>
      <c r="J70" s="40"/>
      <c r="K70" s="39">
        <f t="shared" ref="K70" si="30">K69+L69</f>
        <v>100</v>
      </c>
      <c r="L70" s="40"/>
      <c r="N70" s="39">
        <v>25</v>
      </c>
      <c r="O70" s="40"/>
      <c r="P70" s="56"/>
    </row>
    <row r="71" spans="1:16" ht="15.75" thickBot="1" x14ac:dyDescent="0.3">
      <c r="A71" s="45">
        <v>33</v>
      </c>
      <c r="B71" s="47" t="s">
        <v>51</v>
      </c>
      <c r="C71" s="6">
        <v>0</v>
      </c>
      <c r="D71" s="7">
        <v>85</v>
      </c>
      <c r="E71" s="6">
        <v>0</v>
      </c>
      <c r="F71" s="7">
        <v>76</v>
      </c>
      <c r="G71" s="6">
        <v>0</v>
      </c>
      <c r="H71" s="7">
        <v>305</v>
      </c>
      <c r="I71" s="6">
        <v>0</v>
      </c>
      <c r="J71" s="7">
        <v>420</v>
      </c>
      <c r="K71" s="12">
        <f>SUM(C71,E71,G71,I71)</f>
        <v>0</v>
      </c>
      <c r="L71" s="13">
        <f>SUM(D71,F71,H71,J71)</f>
        <v>886</v>
      </c>
      <c r="N71" s="12">
        <v>0</v>
      </c>
      <c r="O71" s="13">
        <v>0</v>
      </c>
      <c r="P71" s="56"/>
    </row>
    <row r="72" spans="1:16" ht="15.75" thickBot="1" x14ac:dyDescent="0.3">
      <c r="A72" s="46"/>
      <c r="B72" s="48"/>
      <c r="C72" s="31">
        <f>C71+D71</f>
        <v>85</v>
      </c>
      <c r="D72" s="32"/>
      <c r="E72" s="31">
        <f>E71+F71</f>
        <v>76</v>
      </c>
      <c r="F72" s="32"/>
      <c r="G72" s="31">
        <f>G71+H71</f>
        <v>305</v>
      </c>
      <c r="H72" s="32"/>
      <c r="I72" s="31">
        <f>I71+J71</f>
        <v>420</v>
      </c>
      <c r="J72" s="32"/>
      <c r="K72" s="31">
        <f t="shared" ref="K72" si="31">K71+L71</f>
        <v>886</v>
      </c>
      <c r="L72" s="32"/>
      <c r="N72" s="31">
        <v>0</v>
      </c>
      <c r="O72" s="32"/>
      <c r="P72" s="56"/>
    </row>
    <row r="73" spans="1:16" ht="15.75" thickBot="1" x14ac:dyDescent="0.3">
      <c r="A73" s="49">
        <v>34</v>
      </c>
      <c r="B73" s="51" t="s">
        <v>52</v>
      </c>
      <c r="C73" s="4">
        <v>0</v>
      </c>
      <c r="D73" s="5">
        <v>0</v>
      </c>
      <c r="E73" s="4">
        <v>0</v>
      </c>
      <c r="F73" s="5">
        <v>2</v>
      </c>
      <c r="G73" s="4">
        <v>0</v>
      </c>
      <c r="H73" s="5">
        <v>6</v>
      </c>
      <c r="I73" s="4">
        <v>0</v>
      </c>
      <c r="J73" s="5">
        <v>1</v>
      </c>
      <c r="K73" s="14">
        <f>SUM(C73,E73,G73,I73)</f>
        <v>0</v>
      </c>
      <c r="L73" s="11">
        <f>SUM(D73,F73,H73,J73)</f>
        <v>9</v>
      </c>
      <c r="N73" s="14">
        <v>0</v>
      </c>
      <c r="O73" s="11">
        <v>0</v>
      </c>
      <c r="P73" s="56"/>
    </row>
    <row r="74" spans="1:16" ht="15.75" thickBot="1" x14ac:dyDescent="0.3">
      <c r="A74" s="50"/>
      <c r="B74" s="52"/>
      <c r="C74" s="39">
        <f>C73+D73</f>
        <v>0</v>
      </c>
      <c r="D74" s="40"/>
      <c r="E74" s="39">
        <f>E73+F73</f>
        <v>2</v>
      </c>
      <c r="F74" s="40"/>
      <c r="G74" s="39">
        <f>G73+H73</f>
        <v>6</v>
      </c>
      <c r="H74" s="40"/>
      <c r="I74" s="39">
        <f>I73+J73</f>
        <v>1</v>
      </c>
      <c r="J74" s="40"/>
      <c r="K74" s="39">
        <f t="shared" ref="K74" si="32">K73+L73</f>
        <v>9</v>
      </c>
      <c r="L74" s="40"/>
      <c r="N74" s="39">
        <v>0</v>
      </c>
      <c r="O74" s="40"/>
      <c r="P74" s="57"/>
    </row>
  </sheetData>
  <sheetProtection password="CC64" sheet="1" objects="1" scenarios="1" selectLockedCells="1"/>
  <mergeCells count="297">
    <mergeCell ref="N74:O74"/>
    <mergeCell ref="P1:P74"/>
    <mergeCell ref="N56:O56"/>
    <mergeCell ref="N58:O58"/>
    <mergeCell ref="N60:O60"/>
    <mergeCell ref="N62:O62"/>
    <mergeCell ref="N64:O64"/>
    <mergeCell ref="N66:O66"/>
    <mergeCell ref="N68:O68"/>
    <mergeCell ref="N70:O70"/>
    <mergeCell ref="N72:O72"/>
    <mergeCell ref="N38:O38"/>
    <mergeCell ref="N40:O40"/>
    <mergeCell ref="N42:O42"/>
    <mergeCell ref="N44:O44"/>
    <mergeCell ref="N46:O46"/>
    <mergeCell ref="N48:O48"/>
    <mergeCell ref="N50:O50"/>
    <mergeCell ref="N52:O52"/>
    <mergeCell ref="N54:O54"/>
    <mergeCell ref="N20:O20"/>
    <mergeCell ref="N22:O22"/>
    <mergeCell ref="N24:O24"/>
    <mergeCell ref="N26:O26"/>
    <mergeCell ref="N28:O28"/>
    <mergeCell ref="N30:O30"/>
    <mergeCell ref="N32:O32"/>
    <mergeCell ref="N34:O34"/>
    <mergeCell ref="N36:O36"/>
    <mergeCell ref="N1:O1"/>
    <mergeCell ref="N4:O4"/>
    <mergeCell ref="N6:O6"/>
    <mergeCell ref="N8:O8"/>
    <mergeCell ref="N10:O10"/>
    <mergeCell ref="N12:O12"/>
    <mergeCell ref="N14:O14"/>
    <mergeCell ref="N16:O16"/>
    <mergeCell ref="N18:O18"/>
    <mergeCell ref="K74:L74"/>
    <mergeCell ref="C74:D74"/>
    <mergeCell ref="E74:F74"/>
    <mergeCell ref="G74:H74"/>
    <mergeCell ref="I74:J74"/>
    <mergeCell ref="A73:A74"/>
    <mergeCell ref="B73:B74"/>
    <mergeCell ref="I72:J72"/>
    <mergeCell ref="K72:L72"/>
    <mergeCell ref="K70:L70"/>
    <mergeCell ref="A71:A72"/>
    <mergeCell ref="B71:B72"/>
    <mergeCell ref="C72:D72"/>
    <mergeCell ref="E72:F72"/>
    <mergeCell ref="G72:H72"/>
    <mergeCell ref="G70:H70"/>
    <mergeCell ref="I70:J70"/>
    <mergeCell ref="K68:L68"/>
    <mergeCell ref="A69:A70"/>
    <mergeCell ref="B69:B70"/>
    <mergeCell ref="C70:D70"/>
    <mergeCell ref="E70:F70"/>
    <mergeCell ref="E68:F68"/>
    <mergeCell ref="G68:H68"/>
    <mergeCell ref="I68:J68"/>
    <mergeCell ref="K66:L66"/>
    <mergeCell ref="A67:A68"/>
    <mergeCell ref="B67:B68"/>
    <mergeCell ref="C68:D68"/>
    <mergeCell ref="C66:D66"/>
    <mergeCell ref="E66:F66"/>
    <mergeCell ref="G66:H66"/>
    <mergeCell ref="I66:J66"/>
    <mergeCell ref="A65:A66"/>
    <mergeCell ref="B65:B66"/>
    <mergeCell ref="I64:J64"/>
    <mergeCell ref="K64:L64"/>
    <mergeCell ref="K62:L62"/>
    <mergeCell ref="A63:A64"/>
    <mergeCell ref="B63:B64"/>
    <mergeCell ref="C64:D64"/>
    <mergeCell ref="E64:F64"/>
    <mergeCell ref="G64:H64"/>
    <mergeCell ref="G62:H62"/>
    <mergeCell ref="I62:J62"/>
    <mergeCell ref="K60:L60"/>
    <mergeCell ref="A61:A62"/>
    <mergeCell ref="B61:B62"/>
    <mergeCell ref="C62:D62"/>
    <mergeCell ref="E62:F62"/>
    <mergeCell ref="E60:F60"/>
    <mergeCell ref="G60:H60"/>
    <mergeCell ref="I60:J60"/>
    <mergeCell ref="K58:L58"/>
    <mergeCell ref="A59:A60"/>
    <mergeCell ref="B59:B60"/>
    <mergeCell ref="C60:D60"/>
    <mergeCell ref="C58:D58"/>
    <mergeCell ref="E58:F58"/>
    <mergeCell ref="G58:H58"/>
    <mergeCell ref="I58:J58"/>
    <mergeCell ref="A57:A58"/>
    <mergeCell ref="B57:B58"/>
    <mergeCell ref="I56:J56"/>
    <mergeCell ref="K56:L56"/>
    <mergeCell ref="K54:L54"/>
    <mergeCell ref="A55:A56"/>
    <mergeCell ref="B55:B56"/>
    <mergeCell ref="C56:D56"/>
    <mergeCell ref="E56:F56"/>
    <mergeCell ref="G56:H56"/>
    <mergeCell ref="G54:H54"/>
    <mergeCell ref="I54:J54"/>
    <mergeCell ref="K52:L52"/>
    <mergeCell ref="A53:A54"/>
    <mergeCell ref="B53:B54"/>
    <mergeCell ref="C54:D54"/>
    <mergeCell ref="E54:F54"/>
    <mergeCell ref="E52:F52"/>
    <mergeCell ref="G52:H52"/>
    <mergeCell ref="I52:J52"/>
    <mergeCell ref="K50:L50"/>
    <mergeCell ref="A51:A52"/>
    <mergeCell ref="B51:B52"/>
    <mergeCell ref="C52:D52"/>
    <mergeCell ref="C50:D50"/>
    <mergeCell ref="E50:F50"/>
    <mergeCell ref="G50:H50"/>
    <mergeCell ref="I50:J50"/>
    <mergeCell ref="A49:A50"/>
    <mergeCell ref="B49:B50"/>
    <mergeCell ref="I48:J48"/>
    <mergeCell ref="K48:L48"/>
    <mergeCell ref="K46:L46"/>
    <mergeCell ref="A47:A48"/>
    <mergeCell ref="B47:B48"/>
    <mergeCell ref="C48:D48"/>
    <mergeCell ref="E48:F48"/>
    <mergeCell ref="G48:H48"/>
    <mergeCell ref="G46:H46"/>
    <mergeCell ref="I46:J46"/>
    <mergeCell ref="K44:L44"/>
    <mergeCell ref="A45:A46"/>
    <mergeCell ref="B45:B46"/>
    <mergeCell ref="C46:D46"/>
    <mergeCell ref="E46:F46"/>
    <mergeCell ref="E44:F44"/>
    <mergeCell ref="G44:H44"/>
    <mergeCell ref="I44:J44"/>
    <mergeCell ref="K42:L42"/>
    <mergeCell ref="A43:A44"/>
    <mergeCell ref="B43:B44"/>
    <mergeCell ref="C44:D44"/>
    <mergeCell ref="C42:D42"/>
    <mergeCell ref="E42:F42"/>
    <mergeCell ref="G42:H42"/>
    <mergeCell ref="I42:J42"/>
    <mergeCell ref="A41:A42"/>
    <mergeCell ref="B41:B42"/>
    <mergeCell ref="I40:J40"/>
    <mergeCell ref="K40:L40"/>
    <mergeCell ref="K38:L38"/>
    <mergeCell ref="A39:A40"/>
    <mergeCell ref="B39:B40"/>
    <mergeCell ref="C40:D40"/>
    <mergeCell ref="E40:F40"/>
    <mergeCell ref="G40:H40"/>
    <mergeCell ref="G38:H38"/>
    <mergeCell ref="I38:J38"/>
    <mergeCell ref="K36:L36"/>
    <mergeCell ref="A37:A38"/>
    <mergeCell ref="B37:B38"/>
    <mergeCell ref="C38:D38"/>
    <mergeCell ref="E38:F38"/>
    <mergeCell ref="E36:F36"/>
    <mergeCell ref="G36:H36"/>
    <mergeCell ref="I36:J36"/>
    <mergeCell ref="K34:L34"/>
    <mergeCell ref="A35:A36"/>
    <mergeCell ref="B35:B36"/>
    <mergeCell ref="C36:D36"/>
    <mergeCell ref="C34:D34"/>
    <mergeCell ref="E34:F34"/>
    <mergeCell ref="G34:H34"/>
    <mergeCell ref="I34:J34"/>
    <mergeCell ref="A33:A34"/>
    <mergeCell ref="B33:B34"/>
    <mergeCell ref="I32:J32"/>
    <mergeCell ref="K32:L32"/>
    <mergeCell ref="K30:L30"/>
    <mergeCell ref="A31:A32"/>
    <mergeCell ref="B31:B32"/>
    <mergeCell ref="C32:D32"/>
    <mergeCell ref="E32:F32"/>
    <mergeCell ref="G32:H32"/>
    <mergeCell ref="G30:H30"/>
    <mergeCell ref="I30:J30"/>
    <mergeCell ref="K28:L28"/>
    <mergeCell ref="A29:A30"/>
    <mergeCell ref="B29:B30"/>
    <mergeCell ref="C30:D30"/>
    <mergeCell ref="E30:F30"/>
    <mergeCell ref="E28:F28"/>
    <mergeCell ref="G28:H28"/>
    <mergeCell ref="I28:J28"/>
    <mergeCell ref="K26:L26"/>
    <mergeCell ref="A27:A28"/>
    <mergeCell ref="B27:B28"/>
    <mergeCell ref="C28:D28"/>
    <mergeCell ref="C26:D26"/>
    <mergeCell ref="E26:F26"/>
    <mergeCell ref="G26:H26"/>
    <mergeCell ref="I26:J26"/>
    <mergeCell ref="A25:A26"/>
    <mergeCell ref="B25:B26"/>
    <mergeCell ref="I24:J24"/>
    <mergeCell ref="K24:L24"/>
    <mergeCell ref="K22:L22"/>
    <mergeCell ref="A23:A24"/>
    <mergeCell ref="B23:B24"/>
    <mergeCell ref="C24:D24"/>
    <mergeCell ref="E24:F24"/>
    <mergeCell ref="G24:H24"/>
    <mergeCell ref="G22:H22"/>
    <mergeCell ref="I22:J22"/>
    <mergeCell ref="K20:L20"/>
    <mergeCell ref="A21:A22"/>
    <mergeCell ref="B21:B22"/>
    <mergeCell ref="C22:D22"/>
    <mergeCell ref="E22:F22"/>
    <mergeCell ref="E20:F20"/>
    <mergeCell ref="G20:H20"/>
    <mergeCell ref="I20:J20"/>
    <mergeCell ref="K18:L18"/>
    <mergeCell ref="A19:A20"/>
    <mergeCell ref="B19:B20"/>
    <mergeCell ref="C20:D20"/>
    <mergeCell ref="C18:D18"/>
    <mergeCell ref="E18:F18"/>
    <mergeCell ref="G18:H18"/>
    <mergeCell ref="I18:J18"/>
    <mergeCell ref="A17:A18"/>
    <mergeCell ref="B17:B18"/>
    <mergeCell ref="I16:J16"/>
    <mergeCell ref="K16:L16"/>
    <mergeCell ref="K14:L14"/>
    <mergeCell ref="A15:A16"/>
    <mergeCell ref="B15:B16"/>
    <mergeCell ref="C16:D16"/>
    <mergeCell ref="E16:F16"/>
    <mergeCell ref="G16:H16"/>
    <mergeCell ref="G14:H14"/>
    <mergeCell ref="I14:J14"/>
    <mergeCell ref="K12:L12"/>
    <mergeCell ref="A13:A14"/>
    <mergeCell ref="B13:B14"/>
    <mergeCell ref="C14:D14"/>
    <mergeCell ref="E14:F14"/>
    <mergeCell ref="E12:F12"/>
    <mergeCell ref="G12:H12"/>
    <mergeCell ref="I12:J12"/>
    <mergeCell ref="K10:L10"/>
    <mergeCell ref="A11:A12"/>
    <mergeCell ref="B11:B12"/>
    <mergeCell ref="C12:D12"/>
    <mergeCell ref="C10:D10"/>
    <mergeCell ref="E10:F10"/>
    <mergeCell ref="G10:H10"/>
    <mergeCell ref="I10:J10"/>
    <mergeCell ref="A9:A10"/>
    <mergeCell ref="B9:B10"/>
    <mergeCell ref="I8:J8"/>
    <mergeCell ref="K8:L8"/>
    <mergeCell ref="K6:L6"/>
    <mergeCell ref="A7:A8"/>
    <mergeCell ref="B7:B8"/>
    <mergeCell ref="C8:D8"/>
    <mergeCell ref="E8:F8"/>
    <mergeCell ref="G8:H8"/>
    <mergeCell ref="G6:H6"/>
    <mergeCell ref="I6:J6"/>
    <mergeCell ref="K4:L4"/>
    <mergeCell ref="A5:A6"/>
    <mergeCell ref="B5:B6"/>
    <mergeCell ref="C6:D6"/>
    <mergeCell ref="E6:F6"/>
    <mergeCell ref="E4:F4"/>
    <mergeCell ref="G4:H4"/>
    <mergeCell ref="I4:J4"/>
    <mergeCell ref="K1:L1"/>
    <mergeCell ref="A2:B2"/>
    <mergeCell ref="A3:A4"/>
    <mergeCell ref="B3:B4"/>
    <mergeCell ref="C4:D4"/>
    <mergeCell ref="E1:F1"/>
    <mergeCell ref="G1:H1"/>
    <mergeCell ref="I1:J1"/>
    <mergeCell ref="A1:B1"/>
    <mergeCell ref="C1:D1"/>
  </mergeCells>
  <phoneticPr fontId="7" type="noConversion"/>
  <printOptions horizontalCentered="1"/>
  <pageMargins left="0.55118110236220474" right="0.55118110236220474" top="0.78740157480314965" bottom="0.78740157480314965" header="0.51181102362204722" footer="0.51181102362204722"/>
  <pageSetup scale="75" orientation="portrait" horizontalDpi="4294967292" verticalDpi="4294967292" r:id="rId1"/>
  <headerFooter>
    <oddFooter>&amp;C&amp;"Calibri,Normal"&amp;K000000Segundo Cuatrimestre&amp;R&amp;"Calibri,Normal"&amp;K000000&amp;P de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view="pageBreakPreview" topLeftCell="A16" zoomScaleNormal="110" zoomScaleSheetLayoutView="100" zoomScalePageLayoutView="125" workbookViewId="0">
      <selection activeCell="I33" sqref="I33"/>
    </sheetView>
  </sheetViews>
  <sheetFormatPr baseColWidth="10" defaultColWidth="10.7109375" defaultRowHeight="15" x14ac:dyDescent="0.25"/>
  <cols>
    <col min="1" max="1" width="3.42578125" style="1" customWidth="1"/>
    <col min="2" max="2" width="11.7109375" style="1" customWidth="1"/>
    <col min="3" max="12" width="8.140625" style="1" customWidth="1"/>
    <col min="13" max="13" width="4.7109375" style="1" customWidth="1"/>
    <col min="14" max="15" width="8.42578125" style="1" customWidth="1"/>
    <col min="16" max="16" width="4" style="1" customWidth="1"/>
    <col min="17" max="16384" width="10.7109375" style="1"/>
  </cols>
  <sheetData>
    <row r="1" spans="1:16" ht="15.75" thickBot="1" x14ac:dyDescent="0.3">
      <c r="A1" s="23" t="s">
        <v>22</v>
      </c>
      <c r="B1" s="24"/>
      <c r="C1" s="21" t="s">
        <v>28</v>
      </c>
      <c r="D1" s="22"/>
      <c r="E1" s="21" t="s">
        <v>29</v>
      </c>
      <c r="F1" s="22"/>
      <c r="G1" s="21" t="s">
        <v>30</v>
      </c>
      <c r="H1" s="22"/>
      <c r="I1" s="21" t="s">
        <v>31</v>
      </c>
      <c r="J1" s="22"/>
      <c r="K1" s="21" t="s">
        <v>53</v>
      </c>
      <c r="L1" s="22"/>
      <c r="M1" s="1" t="s">
        <v>63</v>
      </c>
      <c r="N1" s="21" t="s">
        <v>53</v>
      </c>
      <c r="O1" s="22"/>
      <c r="P1" s="55" t="s">
        <v>62</v>
      </c>
    </row>
    <row r="2" spans="1:16" ht="15.75" thickBot="1" x14ac:dyDescent="0.3">
      <c r="A2" s="23" t="s">
        <v>23</v>
      </c>
      <c r="B2" s="24"/>
      <c r="C2" s="17" t="s">
        <v>0</v>
      </c>
      <c r="D2" s="18" t="s">
        <v>1</v>
      </c>
      <c r="E2" s="17" t="s">
        <v>0</v>
      </c>
      <c r="F2" s="18" t="s">
        <v>1</v>
      </c>
      <c r="G2" s="17" t="s">
        <v>0</v>
      </c>
      <c r="H2" s="18" t="s">
        <v>1</v>
      </c>
      <c r="I2" s="17" t="s">
        <v>0</v>
      </c>
      <c r="J2" s="18" t="s">
        <v>1</v>
      </c>
      <c r="K2" s="17" t="s">
        <v>0</v>
      </c>
      <c r="L2" s="18" t="s">
        <v>1</v>
      </c>
      <c r="N2" s="19" t="s">
        <v>0</v>
      </c>
      <c r="O2" s="20" t="s">
        <v>1</v>
      </c>
      <c r="P2" s="56"/>
    </row>
    <row r="3" spans="1:16" x14ac:dyDescent="0.25">
      <c r="A3" s="25">
        <v>1</v>
      </c>
      <c r="B3" s="27" t="s">
        <v>32</v>
      </c>
      <c r="C3" s="2">
        <f>C5+C7</f>
        <v>9919</v>
      </c>
      <c r="D3" s="3">
        <v>15824</v>
      </c>
      <c r="E3" s="2">
        <v>8591</v>
      </c>
      <c r="F3" s="3">
        <v>14440</v>
      </c>
      <c r="G3" s="2">
        <f>G5+G7</f>
        <v>9714</v>
      </c>
      <c r="H3" s="3">
        <v>15126</v>
      </c>
      <c r="I3" s="2">
        <f>I5+I7</f>
        <v>7983</v>
      </c>
      <c r="J3" s="3">
        <v>12688</v>
      </c>
      <c r="K3" s="8">
        <f>SUM(C3,E3,G3,I3)</f>
        <v>36207</v>
      </c>
      <c r="L3" s="9">
        <f>SUM(D3,F3,H3,J3)</f>
        <v>58078</v>
      </c>
      <c r="N3" s="8">
        <v>41832</v>
      </c>
      <c r="O3" s="9">
        <v>55623</v>
      </c>
      <c r="P3" s="56"/>
    </row>
    <row r="4" spans="1:16" ht="15.75" thickBot="1" x14ac:dyDescent="0.3">
      <c r="A4" s="26"/>
      <c r="B4" s="28"/>
      <c r="C4" s="29">
        <f>C3+D3</f>
        <v>25743</v>
      </c>
      <c r="D4" s="30"/>
      <c r="E4" s="29">
        <f>E3+F3</f>
        <v>23031</v>
      </c>
      <c r="F4" s="30"/>
      <c r="G4" s="29">
        <f>G3+H3</f>
        <v>24840</v>
      </c>
      <c r="H4" s="30"/>
      <c r="I4" s="29">
        <f>I3+J3</f>
        <v>20671</v>
      </c>
      <c r="J4" s="30"/>
      <c r="K4" s="29">
        <f>K3+L3</f>
        <v>94285</v>
      </c>
      <c r="L4" s="30"/>
      <c r="N4" s="29">
        <v>97455</v>
      </c>
      <c r="O4" s="30"/>
      <c r="P4" s="56"/>
    </row>
    <row r="5" spans="1:16" ht="15.75" thickBot="1" x14ac:dyDescent="0.3">
      <c r="A5" s="35">
        <v>1.1000000000000001</v>
      </c>
      <c r="B5" s="37" t="s">
        <v>33</v>
      </c>
      <c r="C5" s="4">
        <v>2501</v>
      </c>
      <c r="D5" s="5">
        <v>11430</v>
      </c>
      <c r="E5" s="4">
        <v>2190</v>
      </c>
      <c r="F5" s="5">
        <v>10676</v>
      </c>
      <c r="G5" s="4">
        <v>2296</v>
      </c>
      <c r="H5" s="5">
        <v>10778</v>
      </c>
      <c r="I5" s="4">
        <v>1874</v>
      </c>
      <c r="J5" s="5">
        <v>9149</v>
      </c>
      <c r="K5" s="10">
        <f>SUM(C5,E5,G5,I5)</f>
        <v>8861</v>
      </c>
      <c r="L5" s="15">
        <f>SUM(D5,F5,H5,J5)</f>
        <v>42033</v>
      </c>
      <c r="N5" s="10">
        <v>9044</v>
      </c>
      <c r="O5" s="15">
        <v>40164</v>
      </c>
      <c r="P5" s="56"/>
    </row>
    <row r="6" spans="1:16" ht="15.75" thickBot="1" x14ac:dyDescent="0.3">
      <c r="A6" s="36"/>
      <c r="B6" s="38"/>
      <c r="C6" s="39">
        <f>C5+D5</f>
        <v>13931</v>
      </c>
      <c r="D6" s="40"/>
      <c r="E6" s="39">
        <f>E5+F5</f>
        <v>12866</v>
      </c>
      <c r="F6" s="40"/>
      <c r="G6" s="39">
        <f>G5+H5</f>
        <v>13074</v>
      </c>
      <c r="H6" s="40"/>
      <c r="I6" s="39">
        <f>I5+J5</f>
        <v>11023</v>
      </c>
      <c r="J6" s="40"/>
      <c r="K6" s="33">
        <f>K5+L5</f>
        <v>50894</v>
      </c>
      <c r="L6" s="34"/>
      <c r="N6" s="33">
        <v>49208</v>
      </c>
      <c r="O6" s="34"/>
      <c r="P6" s="56"/>
    </row>
    <row r="7" spans="1:16" ht="15.75" thickBot="1" x14ac:dyDescent="0.3">
      <c r="A7" s="25">
        <v>1.2</v>
      </c>
      <c r="B7" s="27" t="s">
        <v>34</v>
      </c>
      <c r="C7" s="6">
        <v>7418</v>
      </c>
      <c r="D7" s="7">
        <v>4394</v>
      </c>
      <c r="E7" s="6">
        <v>6401</v>
      </c>
      <c r="F7" s="7">
        <v>3764</v>
      </c>
      <c r="G7" s="6">
        <v>7418</v>
      </c>
      <c r="H7" s="7">
        <v>4348</v>
      </c>
      <c r="I7" s="6">
        <v>6109</v>
      </c>
      <c r="J7" s="7">
        <v>3539</v>
      </c>
      <c r="K7" s="12">
        <f>SUM(C7,E7,G7,I7)</f>
        <v>27346</v>
      </c>
      <c r="L7" s="13">
        <f>SUM(D7,F7,H7,J7)</f>
        <v>16045</v>
      </c>
      <c r="N7" s="12">
        <v>32788</v>
      </c>
      <c r="O7" s="13">
        <v>15459</v>
      </c>
      <c r="P7" s="56"/>
    </row>
    <row r="8" spans="1:16" ht="15.75" thickBot="1" x14ac:dyDescent="0.3">
      <c r="A8" s="26"/>
      <c r="B8" s="28"/>
      <c r="C8" s="31">
        <f>C7+D7</f>
        <v>11812</v>
      </c>
      <c r="D8" s="32"/>
      <c r="E8" s="31">
        <f>E7+F7</f>
        <v>10165</v>
      </c>
      <c r="F8" s="32"/>
      <c r="G8" s="31">
        <f>G7+H7</f>
        <v>11766</v>
      </c>
      <c r="H8" s="32"/>
      <c r="I8" s="31">
        <f>I7+J7</f>
        <v>9648</v>
      </c>
      <c r="J8" s="32"/>
      <c r="K8" s="31">
        <f t="shared" ref="K8" si="0">K7+L7</f>
        <v>43391</v>
      </c>
      <c r="L8" s="32"/>
      <c r="N8" s="31">
        <v>48247</v>
      </c>
      <c r="O8" s="32"/>
      <c r="P8" s="56"/>
    </row>
    <row r="9" spans="1:16" ht="15.75" thickBot="1" x14ac:dyDescent="0.3">
      <c r="A9" s="35">
        <v>2</v>
      </c>
      <c r="B9" s="37" t="s">
        <v>11</v>
      </c>
      <c r="C9" s="4">
        <v>2420</v>
      </c>
      <c r="D9" s="5">
        <v>11749</v>
      </c>
      <c r="E9" s="4">
        <v>2516</v>
      </c>
      <c r="F9" s="5">
        <v>10947</v>
      </c>
      <c r="G9" s="4">
        <v>2657</v>
      </c>
      <c r="H9" s="5">
        <v>9320</v>
      </c>
      <c r="I9" s="4">
        <v>2058</v>
      </c>
      <c r="J9" s="5">
        <v>9684</v>
      </c>
      <c r="K9" s="14">
        <f>SUM(C9,E9,G9,I9)</f>
        <v>9651</v>
      </c>
      <c r="L9" s="11">
        <f>SUM(D9,F9,H9,J9)</f>
        <v>41700</v>
      </c>
      <c r="N9" s="14">
        <v>12410</v>
      </c>
      <c r="O9" s="11">
        <v>41379</v>
      </c>
      <c r="P9" s="56"/>
    </row>
    <row r="10" spans="1:16" ht="15.75" thickBot="1" x14ac:dyDescent="0.3">
      <c r="A10" s="36"/>
      <c r="B10" s="38"/>
      <c r="C10" s="39">
        <f>C9+D9</f>
        <v>14169</v>
      </c>
      <c r="D10" s="40"/>
      <c r="E10" s="39">
        <f>E9+F9</f>
        <v>13463</v>
      </c>
      <c r="F10" s="40"/>
      <c r="G10" s="39">
        <f>G9+H9</f>
        <v>11977</v>
      </c>
      <c r="H10" s="40"/>
      <c r="I10" s="39">
        <f>I9+J9</f>
        <v>11742</v>
      </c>
      <c r="J10" s="40"/>
      <c r="K10" s="39">
        <f t="shared" ref="K10" si="1">K9+L9</f>
        <v>51351</v>
      </c>
      <c r="L10" s="40"/>
      <c r="N10" s="39">
        <v>53789</v>
      </c>
      <c r="O10" s="40"/>
      <c r="P10" s="56"/>
    </row>
    <row r="11" spans="1:16" ht="15.75" thickBot="1" x14ac:dyDescent="0.3">
      <c r="A11" s="25">
        <v>3</v>
      </c>
      <c r="B11" s="41" t="s">
        <v>12</v>
      </c>
      <c r="C11" s="6">
        <v>5</v>
      </c>
      <c r="D11" s="7">
        <v>155</v>
      </c>
      <c r="E11" s="6">
        <v>0</v>
      </c>
      <c r="F11" s="7">
        <v>183</v>
      </c>
      <c r="G11" s="6">
        <v>6</v>
      </c>
      <c r="H11" s="7">
        <v>183</v>
      </c>
      <c r="I11" s="6">
        <v>0</v>
      </c>
      <c r="J11" s="7">
        <v>114</v>
      </c>
      <c r="K11" s="12">
        <f>SUM(C11,E11,G11,I11)</f>
        <v>11</v>
      </c>
      <c r="L11" s="13">
        <f>SUM(D11,F11,H11,J11)</f>
        <v>635</v>
      </c>
      <c r="N11" s="12">
        <v>18</v>
      </c>
      <c r="O11" s="13">
        <v>583</v>
      </c>
      <c r="P11" s="56"/>
    </row>
    <row r="12" spans="1:16" ht="15.75" thickBot="1" x14ac:dyDescent="0.3">
      <c r="A12" s="26"/>
      <c r="B12" s="28"/>
      <c r="C12" s="31">
        <f>C11+D11</f>
        <v>160</v>
      </c>
      <c r="D12" s="32"/>
      <c r="E12" s="31">
        <f>E11+F11</f>
        <v>183</v>
      </c>
      <c r="F12" s="32"/>
      <c r="G12" s="31">
        <f>G11+H11</f>
        <v>189</v>
      </c>
      <c r="H12" s="32"/>
      <c r="I12" s="31">
        <f>I11+J11</f>
        <v>114</v>
      </c>
      <c r="J12" s="32"/>
      <c r="K12" s="31">
        <f t="shared" ref="K12" si="2">K11+L11</f>
        <v>646</v>
      </c>
      <c r="L12" s="32"/>
      <c r="N12" s="31">
        <v>601</v>
      </c>
      <c r="O12" s="32"/>
      <c r="P12" s="56"/>
    </row>
    <row r="13" spans="1:16" ht="15.75" thickBot="1" x14ac:dyDescent="0.3">
      <c r="A13" s="35">
        <v>4</v>
      </c>
      <c r="B13" s="37" t="s">
        <v>13</v>
      </c>
      <c r="C13" s="4">
        <v>1</v>
      </c>
      <c r="D13" s="5">
        <v>27</v>
      </c>
      <c r="E13" s="4">
        <v>3</v>
      </c>
      <c r="F13" s="5">
        <v>13</v>
      </c>
      <c r="G13" s="4">
        <v>1</v>
      </c>
      <c r="H13" s="5">
        <v>25</v>
      </c>
      <c r="I13" s="4">
        <v>0</v>
      </c>
      <c r="J13" s="5">
        <v>11</v>
      </c>
      <c r="K13" s="14">
        <f>SUM(C13,E13,G13,I13)</f>
        <v>5</v>
      </c>
      <c r="L13" s="11">
        <f>SUM(D13,F13,H13,J13)</f>
        <v>76</v>
      </c>
      <c r="N13" s="14">
        <v>4</v>
      </c>
      <c r="O13" s="11">
        <v>44</v>
      </c>
      <c r="P13" s="56"/>
    </row>
    <row r="14" spans="1:16" ht="15.75" thickBot="1" x14ac:dyDescent="0.3">
      <c r="A14" s="36"/>
      <c r="B14" s="38"/>
      <c r="C14" s="39">
        <f>C13+D13</f>
        <v>28</v>
      </c>
      <c r="D14" s="40"/>
      <c r="E14" s="39">
        <f>E13+F13</f>
        <v>16</v>
      </c>
      <c r="F14" s="40"/>
      <c r="G14" s="39">
        <f>G13+H13</f>
        <v>26</v>
      </c>
      <c r="H14" s="40"/>
      <c r="I14" s="39">
        <f>I13+J13</f>
        <v>11</v>
      </c>
      <c r="J14" s="40"/>
      <c r="K14" s="39">
        <f t="shared" ref="K14" si="3">K13+L13</f>
        <v>81</v>
      </c>
      <c r="L14" s="40"/>
      <c r="N14" s="39">
        <v>48</v>
      </c>
      <c r="O14" s="40"/>
      <c r="P14" s="56"/>
    </row>
    <row r="15" spans="1:16" ht="15.75" thickBot="1" x14ac:dyDescent="0.3">
      <c r="A15" s="25">
        <v>5</v>
      </c>
      <c r="B15" s="27" t="s">
        <v>14</v>
      </c>
      <c r="C15" s="6">
        <v>1</v>
      </c>
      <c r="D15" s="7">
        <v>40</v>
      </c>
      <c r="E15" s="6">
        <v>3</v>
      </c>
      <c r="F15" s="7">
        <v>64</v>
      </c>
      <c r="G15" s="6">
        <v>1</v>
      </c>
      <c r="H15" s="7">
        <v>72</v>
      </c>
      <c r="I15" s="6">
        <v>6</v>
      </c>
      <c r="J15" s="7">
        <v>74</v>
      </c>
      <c r="K15" s="12">
        <f>SUM(C15,E15,G15,I15)</f>
        <v>11</v>
      </c>
      <c r="L15" s="13">
        <f>SUM(D15,F15,H15,J15)</f>
        <v>250</v>
      </c>
      <c r="N15" s="12">
        <v>16</v>
      </c>
      <c r="O15" s="13">
        <v>289</v>
      </c>
      <c r="P15" s="56"/>
    </row>
    <row r="16" spans="1:16" ht="15.75" thickBot="1" x14ac:dyDescent="0.3">
      <c r="A16" s="26"/>
      <c r="B16" s="28"/>
      <c r="C16" s="31">
        <f>C15+D15</f>
        <v>41</v>
      </c>
      <c r="D16" s="32"/>
      <c r="E16" s="31">
        <f>E15+F15</f>
        <v>67</v>
      </c>
      <c r="F16" s="32"/>
      <c r="G16" s="31">
        <f>G15+H15</f>
        <v>73</v>
      </c>
      <c r="H16" s="32"/>
      <c r="I16" s="31">
        <f>I15+J15</f>
        <v>80</v>
      </c>
      <c r="J16" s="32"/>
      <c r="K16" s="31">
        <f t="shared" ref="K16" si="4">K15+L15</f>
        <v>261</v>
      </c>
      <c r="L16" s="32"/>
      <c r="N16" s="31">
        <v>305</v>
      </c>
      <c r="O16" s="32"/>
      <c r="P16" s="56"/>
    </row>
    <row r="17" spans="1:16" ht="15.75" thickBot="1" x14ac:dyDescent="0.3">
      <c r="A17" s="35">
        <v>6</v>
      </c>
      <c r="B17" s="37" t="s">
        <v>15</v>
      </c>
      <c r="C17" s="4">
        <v>1494</v>
      </c>
      <c r="D17" s="5">
        <v>626</v>
      </c>
      <c r="E17" s="4">
        <v>1145</v>
      </c>
      <c r="F17" s="5">
        <v>505</v>
      </c>
      <c r="G17" s="4">
        <v>1337</v>
      </c>
      <c r="H17" s="5">
        <v>702</v>
      </c>
      <c r="I17" s="4">
        <v>1024</v>
      </c>
      <c r="J17" s="5">
        <v>569</v>
      </c>
      <c r="K17" s="14">
        <f>SUM(C17,E17,G17,I17)</f>
        <v>5000</v>
      </c>
      <c r="L17" s="11">
        <f>SUM(D17,F17,H17,J17)</f>
        <v>2402</v>
      </c>
      <c r="N17" s="14">
        <v>5870</v>
      </c>
      <c r="O17" s="11">
        <v>3053</v>
      </c>
      <c r="P17" s="56"/>
    </row>
    <row r="18" spans="1:16" ht="15.75" thickBot="1" x14ac:dyDescent="0.3">
      <c r="A18" s="36"/>
      <c r="B18" s="42"/>
      <c r="C18" s="39">
        <f>C17+D17</f>
        <v>2120</v>
      </c>
      <c r="D18" s="40"/>
      <c r="E18" s="39">
        <f>E17+F17</f>
        <v>1650</v>
      </c>
      <c r="F18" s="40"/>
      <c r="G18" s="39">
        <f>G17+H17</f>
        <v>2039</v>
      </c>
      <c r="H18" s="40"/>
      <c r="I18" s="39">
        <f>I17+J17</f>
        <v>1593</v>
      </c>
      <c r="J18" s="40"/>
      <c r="K18" s="39">
        <f t="shared" ref="K18" si="5">K17+L17</f>
        <v>7402</v>
      </c>
      <c r="L18" s="40"/>
      <c r="N18" s="39">
        <v>8923</v>
      </c>
      <c r="O18" s="40"/>
      <c r="P18" s="56"/>
    </row>
    <row r="19" spans="1:16" ht="15.75" thickBot="1" x14ac:dyDescent="0.3">
      <c r="A19" s="25">
        <v>7</v>
      </c>
      <c r="B19" s="27" t="s">
        <v>35</v>
      </c>
      <c r="C19" s="6">
        <v>128</v>
      </c>
      <c r="D19" s="7">
        <v>936</v>
      </c>
      <c r="E19" s="6">
        <v>101</v>
      </c>
      <c r="F19" s="7">
        <v>841</v>
      </c>
      <c r="G19" s="6">
        <v>149</v>
      </c>
      <c r="H19" s="7">
        <v>950</v>
      </c>
      <c r="I19" s="6">
        <v>57</v>
      </c>
      <c r="J19" s="7">
        <v>696</v>
      </c>
      <c r="K19" s="12">
        <f>SUM(C19,E19,G19,I19)</f>
        <v>435</v>
      </c>
      <c r="L19" s="13">
        <f>SUM(D19,F19,H19,J19)</f>
        <v>3423</v>
      </c>
      <c r="N19" s="12">
        <v>512</v>
      </c>
      <c r="O19" s="13">
        <v>4071</v>
      </c>
      <c r="P19" s="56"/>
    </row>
    <row r="20" spans="1:16" ht="15.75" thickBot="1" x14ac:dyDescent="0.3">
      <c r="A20" s="26"/>
      <c r="B20" s="28"/>
      <c r="C20" s="31">
        <f>C19+D19</f>
        <v>1064</v>
      </c>
      <c r="D20" s="32"/>
      <c r="E20" s="31">
        <f>E19+F19</f>
        <v>942</v>
      </c>
      <c r="F20" s="32"/>
      <c r="G20" s="31">
        <f>G19+H19</f>
        <v>1099</v>
      </c>
      <c r="H20" s="32"/>
      <c r="I20" s="31">
        <f>I19+J19</f>
        <v>753</v>
      </c>
      <c r="J20" s="32"/>
      <c r="K20" s="31">
        <f t="shared" ref="K20" si="6">K19+L19</f>
        <v>3858</v>
      </c>
      <c r="L20" s="32"/>
      <c r="N20" s="31">
        <v>4583</v>
      </c>
      <c r="O20" s="32"/>
      <c r="P20" s="56"/>
    </row>
    <row r="21" spans="1:16" ht="15.75" thickBot="1" x14ac:dyDescent="0.3">
      <c r="A21" s="35">
        <v>8</v>
      </c>
      <c r="B21" s="37" t="s">
        <v>36</v>
      </c>
      <c r="C21" s="4">
        <v>730</v>
      </c>
      <c r="D21" s="5">
        <v>141</v>
      </c>
      <c r="E21" s="4">
        <v>601</v>
      </c>
      <c r="F21" s="5">
        <v>116</v>
      </c>
      <c r="G21" s="4">
        <v>595</v>
      </c>
      <c r="H21" s="5">
        <v>56</v>
      </c>
      <c r="I21" s="4">
        <v>527</v>
      </c>
      <c r="J21" s="5">
        <v>109</v>
      </c>
      <c r="K21" s="14">
        <f>SUM(C21,E21,G21,I21)</f>
        <v>2453</v>
      </c>
      <c r="L21" s="11">
        <f>SUM(D21,F21,H21,J21)</f>
        <v>422</v>
      </c>
      <c r="N21" s="14">
        <v>2634</v>
      </c>
      <c r="O21" s="11">
        <v>370</v>
      </c>
      <c r="P21" s="56"/>
    </row>
    <row r="22" spans="1:16" ht="15.75" thickBot="1" x14ac:dyDescent="0.3">
      <c r="A22" s="36"/>
      <c r="B22" s="38"/>
      <c r="C22" s="39">
        <f>C21+D21</f>
        <v>871</v>
      </c>
      <c r="D22" s="40"/>
      <c r="E22" s="39">
        <f>E21+F21</f>
        <v>717</v>
      </c>
      <c r="F22" s="40"/>
      <c r="G22" s="39">
        <f>G21+H21</f>
        <v>651</v>
      </c>
      <c r="H22" s="40"/>
      <c r="I22" s="39">
        <f>I21+J21</f>
        <v>636</v>
      </c>
      <c r="J22" s="40"/>
      <c r="K22" s="39">
        <f t="shared" ref="K22" si="7">K21+L21</f>
        <v>2875</v>
      </c>
      <c r="L22" s="40"/>
      <c r="N22" s="39">
        <v>3004</v>
      </c>
      <c r="O22" s="40"/>
      <c r="P22" s="56"/>
    </row>
    <row r="23" spans="1:16" ht="15.75" thickBot="1" x14ac:dyDescent="0.3">
      <c r="A23" s="25">
        <v>9</v>
      </c>
      <c r="B23" s="27" t="s">
        <v>37</v>
      </c>
      <c r="C23" s="6">
        <v>0</v>
      </c>
      <c r="D23" s="7">
        <v>103</v>
      </c>
      <c r="E23" s="6">
        <v>0</v>
      </c>
      <c r="F23" s="7">
        <v>64</v>
      </c>
      <c r="G23" s="6">
        <v>0</v>
      </c>
      <c r="H23" s="7">
        <v>382</v>
      </c>
      <c r="I23" s="6">
        <v>0</v>
      </c>
      <c r="J23" s="7">
        <v>192</v>
      </c>
      <c r="K23" s="12">
        <f>SUM(C23,E23,G23,I23)</f>
        <v>0</v>
      </c>
      <c r="L23" s="13">
        <f>SUM(D23,F23,H23,J23)</f>
        <v>741</v>
      </c>
      <c r="N23" s="12">
        <v>0</v>
      </c>
      <c r="O23" s="13">
        <v>489</v>
      </c>
      <c r="P23" s="56"/>
    </row>
    <row r="24" spans="1:16" ht="15.75" thickBot="1" x14ac:dyDescent="0.3">
      <c r="A24" s="26"/>
      <c r="B24" s="28"/>
      <c r="C24" s="31">
        <f>C23+D23</f>
        <v>103</v>
      </c>
      <c r="D24" s="32"/>
      <c r="E24" s="31">
        <f>E23+F23</f>
        <v>64</v>
      </c>
      <c r="F24" s="32"/>
      <c r="G24" s="31">
        <f>G23+H23</f>
        <v>382</v>
      </c>
      <c r="H24" s="32"/>
      <c r="I24" s="31">
        <f>I23+J23</f>
        <v>192</v>
      </c>
      <c r="J24" s="32"/>
      <c r="K24" s="31">
        <f t="shared" ref="K24" si="8">K23+L23</f>
        <v>741</v>
      </c>
      <c r="L24" s="32"/>
      <c r="N24" s="31">
        <v>489</v>
      </c>
      <c r="O24" s="32"/>
      <c r="P24" s="56"/>
    </row>
    <row r="25" spans="1:16" ht="15.75" thickBot="1" x14ac:dyDescent="0.3">
      <c r="A25" s="35">
        <v>10</v>
      </c>
      <c r="B25" s="37" t="s">
        <v>2</v>
      </c>
      <c r="C25" s="4">
        <v>63</v>
      </c>
      <c r="D25" s="5">
        <v>1429</v>
      </c>
      <c r="E25" s="4">
        <v>34</v>
      </c>
      <c r="F25" s="5">
        <v>967</v>
      </c>
      <c r="G25" s="4">
        <v>18</v>
      </c>
      <c r="H25" s="5">
        <v>850</v>
      </c>
      <c r="I25" s="4">
        <v>33</v>
      </c>
      <c r="J25" s="5">
        <v>710</v>
      </c>
      <c r="K25" s="14">
        <f>SUM(C25,E25,G25,I25)</f>
        <v>148</v>
      </c>
      <c r="L25" s="11">
        <f>SUM(D25,F25,H25,J25)</f>
        <v>3956</v>
      </c>
      <c r="N25" s="14">
        <v>79</v>
      </c>
      <c r="O25" s="11">
        <v>4029</v>
      </c>
      <c r="P25" s="56"/>
    </row>
    <row r="26" spans="1:16" ht="15.75" thickBot="1" x14ac:dyDescent="0.3">
      <c r="A26" s="36"/>
      <c r="B26" s="38"/>
      <c r="C26" s="39">
        <f>C25+D25</f>
        <v>1492</v>
      </c>
      <c r="D26" s="40"/>
      <c r="E26" s="39">
        <f>E25+F25</f>
        <v>1001</v>
      </c>
      <c r="F26" s="40"/>
      <c r="G26" s="39">
        <f>G25+H25</f>
        <v>868</v>
      </c>
      <c r="H26" s="40"/>
      <c r="I26" s="39">
        <f>I25+J25</f>
        <v>743</v>
      </c>
      <c r="J26" s="40"/>
      <c r="K26" s="39">
        <f t="shared" ref="K26" si="9">K25+L25</f>
        <v>4104</v>
      </c>
      <c r="L26" s="40"/>
      <c r="N26" s="39">
        <v>4108</v>
      </c>
      <c r="O26" s="40"/>
      <c r="P26" s="56"/>
    </row>
    <row r="27" spans="1:16" ht="15.75" thickBot="1" x14ac:dyDescent="0.3">
      <c r="A27" s="25">
        <v>11</v>
      </c>
      <c r="B27" s="27" t="s">
        <v>3</v>
      </c>
      <c r="C27" s="6">
        <v>0</v>
      </c>
      <c r="D27" s="7">
        <v>998</v>
      </c>
      <c r="E27" s="6">
        <v>0</v>
      </c>
      <c r="F27" s="7">
        <v>891</v>
      </c>
      <c r="G27" s="6">
        <v>0</v>
      </c>
      <c r="H27" s="7">
        <v>961</v>
      </c>
      <c r="I27" s="6">
        <v>0</v>
      </c>
      <c r="J27" s="7">
        <v>1064</v>
      </c>
      <c r="K27" s="12">
        <f>SUM(C27,E27,G27,I27)</f>
        <v>0</v>
      </c>
      <c r="L27" s="13">
        <f>SUM(D27,F27,H27,J27)</f>
        <v>3914</v>
      </c>
      <c r="N27" s="12">
        <v>0</v>
      </c>
      <c r="O27" s="13">
        <v>3832</v>
      </c>
      <c r="P27" s="56"/>
    </row>
    <row r="28" spans="1:16" ht="15.75" thickBot="1" x14ac:dyDescent="0.3">
      <c r="A28" s="26"/>
      <c r="B28" s="28"/>
      <c r="C28" s="31">
        <f>C27+D27</f>
        <v>998</v>
      </c>
      <c r="D28" s="32"/>
      <c r="E28" s="31">
        <f>E27+F27</f>
        <v>891</v>
      </c>
      <c r="F28" s="32"/>
      <c r="G28" s="31">
        <f>G27+H27</f>
        <v>961</v>
      </c>
      <c r="H28" s="32"/>
      <c r="I28" s="31">
        <f>I27+J27</f>
        <v>1064</v>
      </c>
      <c r="J28" s="32"/>
      <c r="K28" s="31">
        <f t="shared" ref="K28" si="10">K27+L27</f>
        <v>3914</v>
      </c>
      <c r="L28" s="32"/>
      <c r="N28" s="31">
        <v>3832</v>
      </c>
      <c r="O28" s="32"/>
      <c r="P28" s="56"/>
    </row>
    <row r="29" spans="1:16" ht="15.75" thickBot="1" x14ac:dyDescent="0.3">
      <c r="A29" s="35">
        <v>12</v>
      </c>
      <c r="B29" s="37" t="s">
        <v>38</v>
      </c>
      <c r="C29" s="4">
        <v>0</v>
      </c>
      <c r="D29" s="5">
        <v>787</v>
      </c>
      <c r="E29" s="4">
        <v>0</v>
      </c>
      <c r="F29" s="5">
        <v>770</v>
      </c>
      <c r="G29" s="4">
        <v>0</v>
      </c>
      <c r="H29" s="5">
        <v>531</v>
      </c>
      <c r="I29" s="4">
        <v>0</v>
      </c>
      <c r="J29" s="5">
        <v>611</v>
      </c>
      <c r="K29" s="14">
        <f>SUM(C29,E29,G29,I29)</f>
        <v>0</v>
      </c>
      <c r="L29" s="11">
        <f>SUM(D29,F29,H29,J29)</f>
        <v>2699</v>
      </c>
      <c r="N29" s="14">
        <v>0</v>
      </c>
      <c r="O29" s="11">
        <v>2439</v>
      </c>
      <c r="P29" s="56"/>
    </row>
    <row r="30" spans="1:16" ht="15.75" thickBot="1" x14ac:dyDescent="0.3">
      <c r="A30" s="36"/>
      <c r="B30" s="38"/>
      <c r="C30" s="39">
        <f>C29+D29</f>
        <v>787</v>
      </c>
      <c r="D30" s="40"/>
      <c r="E30" s="39">
        <f>E29+F29</f>
        <v>770</v>
      </c>
      <c r="F30" s="40"/>
      <c r="G30" s="39">
        <f>G29+H29</f>
        <v>531</v>
      </c>
      <c r="H30" s="40"/>
      <c r="I30" s="39">
        <f>I29+J29</f>
        <v>611</v>
      </c>
      <c r="J30" s="40"/>
      <c r="K30" s="39">
        <f t="shared" ref="K30" si="11">K29+L29</f>
        <v>2699</v>
      </c>
      <c r="L30" s="40"/>
      <c r="N30" s="39">
        <v>2439</v>
      </c>
      <c r="O30" s="40"/>
      <c r="P30" s="56"/>
    </row>
    <row r="31" spans="1:16" ht="15.75" thickBot="1" x14ac:dyDescent="0.3">
      <c r="A31" s="25">
        <v>13</v>
      </c>
      <c r="B31" s="27" t="s">
        <v>39</v>
      </c>
      <c r="C31" s="6">
        <v>0</v>
      </c>
      <c r="D31" s="7">
        <v>19628</v>
      </c>
      <c r="E31" s="6">
        <v>0</v>
      </c>
      <c r="F31" s="7">
        <v>19155</v>
      </c>
      <c r="G31" s="6">
        <v>0</v>
      </c>
      <c r="H31" s="7">
        <v>19161</v>
      </c>
      <c r="I31" s="6">
        <v>0</v>
      </c>
      <c r="J31" s="7">
        <v>16717</v>
      </c>
      <c r="K31" s="12">
        <f>SUM(C31,E31,G31,I31)</f>
        <v>0</v>
      </c>
      <c r="L31" s="13">
        <f>SUM(D31,F31,H31,J31)</f>
        <v>74661</v>
      </c>
      <c r="N31" s="12">
        <v>0</v>
      </c>
      <c r="O31" s="13">
        <v>57275</v>
      </c>
      <c r="P31" s="56"/>
    </row>
    <row r="32" spans="1:16" ht="15.75" thickBot="1" x14ac:dyDescent="0.3">
      <c r="A32" s="26"/>
      <c r="B32" s="28"/>
      <c r="C32" s="31">
        <f>C31+D31</f>
        <v>19628</v>
      </c>
      <c r="D32" s="32"/>
      <c r="E32" s="31">
        <f>E31+F31</f>
        <v>19155</v>
      </c>
      <c r="F32" s="32"/>
      <c r="G32" s="31">
        <f>G31+H31</f>
        <v>19161</v>
      </c>
      <c r="H32" s="32"/>
      <c r="I32" s="31">
        <f>I31+J31</f>
        <v>16717</v>
      </c>
      <c r="J32" s="32"/>
      <c r="K32" s="31">
        <f t="shared" ref="K32" si="12">K31+L31</f>
        <v>74661</v>
      </c>
      <c r="L32" s="32"/>
      <c r="N32" s="31">
        <v>57275</v>
      </c>
      <c r="O32" s="32"/>
      <c r="P32" s="56"/>
    </row>
    <row r="33" spans="1:16" ht="15.75" thickBot="1" x14ac:dyDescent="0.3">
      <c r="A33" s="35">
        <v>14</v>
      </c>
      <c r="B33" s="37" t="s">
        <v>40</v>
      </c>
      <c r="C33" s="4">
        <v>23</v>
      </c>
      <c r="D33" s="5">
        <v>827</v>
      </c>
      <c r="E33" s="4">
        <v>22</v>
      </c>
      <c r="F33" s="5">
        <v>898</v>
      </c>
      <c r="G33" s="4">
        <v>17</v>
      </c>
      <c r="H33" s="5">
        <v>907</v>
      </c>
      <c r="I33" s="4">
        <v>20</v>
      </c>
      <c r="J33" s="5">
        <v>710</v>
      </c>
      <c r="K33" s="14">
        <f>SUM(C33,E33,G33,I33)</f>
        <v>82</v>
      </c>
      <c r="L33" s="11">
        <f>SUM(D33,F33,H33,J33)</f>
        <v>3342</v>
      </c>
      <c r="N33" s="14">
        <v>111</v>
      </c>
      <c r="O33" s="11">
        <v>1070</v>
      </c>
      <c r="P33" s="56"/>
    </row>
    <row r="34" spans="1:16" ht="15.75" thickBot="1" x14ac:dyDescent="0.3">
      <c r="A34" s="36"/>
      <c r="B34" s="38"/>
      <c r="C34" s="39">
        <f>C33+D33</f>
        <v>850</v>
      </c>
      <c r="D34" s="40"/>
      <c r="E34" s="39">
        <f>E33+F33</f>
        <v>920</v>
      </c>
      <c r="F34" s="40"/>
      <c r="G34" s="39">
        <f>G33+H33</f>
        <v>924</v>
      </c>
      <c r="H34" s="40"/>
      <c r="I34" s="39">
        <f>I33+J33</f>
        <v>730</v>
      </c>
      <c r="J34" s="40"/>
      <c r="K34" s="39">
        <f t="shared" ref="K34" si="13">K33+L33</f>
        <v>3424</v>
      </c>
      <c r="L34" s="40"/>
      <c r="N34" s="39">
        <v>1181</v>
      </c>
      <c r="O34" s="40"/>
      <c r="P34" s="56"/>
    </row>
    <row r="35" spans="1:16" ht="15.75" thickBot="1" x14ac:dyDescent="0.3">
      <c r="A35" s="25">
        <v>15</v>
      </c>
      <c r="B35" s="27" t="s">
        <v>4</v>
      </c>
      <c r="C35" s="6">
        <v>0</v>
      </c>
      <c r="D35" s="7">
        <v>64</v>
      </c>
      <c r="E35" s="6">
        <v>0</v>
      </c>
      <c r="F35" s="7">
        <v>51</v>
      </c>
      <c r="G35" s="6">
        <v>0</v>
      </c>
      <c r="H35" s="7">
        <v>67</v>
      </c>
      <c r="I35" s="6">
        <v>0</v>
      </c>
      <c r="J35" s="7">
        <v>67</v>
      </c>
      <c r="K35" s="12">
        <f>SUM(C35,E35,G35,I35)</f>
        <v>0</v>
      </c>
      <c r="L35" s="13">
        <f>SUM(D35,F35,H35,J35)</f>
        <v>249</v>
      </c>
      <c r="N35" s="12">
        <v>0</v>
      </c>
      <c r="O35" s="13">
        <v>164</v>
      </c>
      <c r="P35" s="56"/>
    </row>
    <row r="36" spans="1:16" ht="15.75" thickBot="1" x14ac:dyDescent="0.3">
      <c r="A36" s="26"/>
      <c r="B36" s="28"/>
      <c r="C36" s="31">
        <f>C35+D35</f>
        <v>64</v>
      </c>
      <c r="D36" s="32"/>
      <c r="E36" s="31">
        <f>E35+F35</f>
        <v>51</v>
      </c>
      <c r="F36" s="32"/>
      <c r="G36" s="31">
        <f>G35+H35</f>
        <v>67</v>
      </c>
      <c r="H36" s="32"/>
      <c r="I36" s="31">
        <f>I35+J35</f>
        <v>67</v>
      </c>
      <c r="J36" s="32"/>
      <c r="K36" s="31">
        <f>SUM(K35+L35)</f>
        <v>249</v>
      </c>
      <c r="L36" s="32"/>
      <c r="N36" s="31">
        <v>164</v>
      </c>
      <c r="O36" s="32"/>
      <c r="P36" s="56"/>
    </row>
    <row r="37" spans="1:16" ht="15.75" thickBot="1" x14ac:dyDescent="0.3">
      <c r="A37" s="35">
        <v>16</v>
      </c>
      <c r="B37" s="37" t="s">
        <v>5</v>
      </c>
      <c r="C37" s="4">
        <v>101</v>
      </c>
      <c r="D37" s="5">
        <v>216</v>
      </c>
      <c r="E37" s="4">
        <v>84</v>
      </c>
      <c r="F37" s="5">
        <v>386</v>
      </c>
      <c r="G37" s="4">
        <v>68</v>
      </c>
      <c r="H37" s="5">
        <v>324</v>
      </c>
      <c r="I37" s="4">
        <v>55</v>
      </c>
      <c r="J37" s="5">
        <v>372</v>
      </c>
      <c r="K37" s="14">
        <f>SUM(C37,E37,G37,I37)</f>
        <v>308</v>
      </c>
      <c r="L37" s="11">
        <f>SUM(D37,F37,H37,J37)</f>
        <v>1298</v>
      </c>
      <c r="N37" s="14">
        <v>435</v>
      </c>
      <c r="O37" s="11">
        <v>1610</v>
      </c>
      <c r="P37" s="56"/>
    </row>
    <row r="38" spans="1:16" ht="15.75" thickBot="1" x14ac:dyDescent="0.3">
      <c r="A38" s="36"/>
      <c r="B38" s="38"/>
      <c r="C38" s="39">
        <f>C37+D37</f>
        <v>317</v>
      </c>
      <c r="D38" s="40"/>
      <c r="E38" s="39">
        <f>E37+F37</f>
        <v>470</v>
      </c>
      <c r="F38" s="40"/>
      <c r="G38" s="39">
        <f>G37+H37</f>
        <v>392</v>
      </c>
      <c r="H38" s="40"/>
      <c r="I38" s="39">
        <f>I37+J37</f>
        <v>427</v>
      </c>
      <c r="J38" s="40"/>
      <c r="K38" s="39">
        <f t="shared" ref="K38" si="14">K37+L37</f>
        <v>1606</v>
      </c>
      <c r="L38" s="40"/>
      <c r="N38" s="39">
        <v>2045</v>
      </c>
      <c r="O38" s="40"/>
      <c r="P38" s="56"/>
    </row>
    <row r="39" spans="1:16" ht="15.75" thickBot="1" x14ac:dyDescent="0.3">
      <c r="A39" s="25">
        <v>17</v>
      </c>
      <c r="B39" s="27" t="s">
        <v>6</v>
      </c>
      <c r="C39" s="6">
        <v>657</v>
      </c>
      <c r="D39" s="7">
        <v>22</v>
      </c>
      <c r="E39" s="6">
        <v>814</v>
      </c>
      <c r="F39" s="7">
        <v>2</v>
      </c>
      <c r="G39" s="6">
        <v>3150</v>
      </c>
      <c r="H39" s="7">
        <v>2</v>
      </c>
      <c r="I39" s="6">
        <v>2535</v>
      </c>
      <c r="J39" s="7">
        <v>14</v>
      </c>
      <c r="K39" s="12">
        <f>SUM(C39,E39,G39,I39)</f>
        <v>7156</v>
      </c>
      <c r="L39" s="13">
        <f>SUM(D39,F39,H39,J39)</f>
        <v>40</v>
      </c>
      <c r="N39" s="12">
        <v>8257</v>
      </c>
      <c r="O39" s="13">
        <v>188</v>
      </c>
      <c r="P39" s="56"/>
    </row>
    <row r="40" spans="1:16" ht="15.75" thickBot="1" x14ac:dyDescent="0.3">
      <c r="A40" s="26"/>
      <c r="B40" s="28"/>
      <c r="C40" s="31">
        <f>C39+D39</f>
        <v>679</v>
      </c>
      <c r="D40" s="32"/>
      <c r="E40" s="31">
        <f>E39+F39</f>
        <v>816</v>
      </c>
      <c r="F40" s="32"/>
      <c r="G40" s="31">
        <f>G39+H39</f>
        <v>3152</v>
      </c>
      <c r="H40" s="32"/>
      <c r="I40" s="31">
        <f>I39+J39</f>
        <v>2549</v>
      </c>
      <c r="J40" s="32"/>
      <c r="K40" s="31">
        <f t="shared" ref="K40" si="15">K39+L39</f>
        <v>7196</v>
      </c>
      <c r="L40" s="32"/>
      <c r="N40" s="31">
        <v>8445</v>
      </c>
      <c r="O40" s="32"/>
      <c r="P40" s="56"/>
    </row>
    <row r="41" spans="1:16" ht="15.75" thickBot="1" x14ac:dyDescent="0.3">
      <c r="A41" s="35">
        <v>18</v>
      </c>
      <c r="B41" s="37" t="s">
        <v>7</v>
      </c>
      <c r="C41" s="4">
        <v>5</v>
      </c>
      <c r="D41" s="5">
        <v>8</v>
      </c>
      <c r="E41" s="4">
        <v>0</v>
      </c>
      <c r="F41" s="5">
        <v>5</v>
      </c>
      <c r="G41" s="4">
        <v>3</v>
      </c>
      <c r="H41" s="5">
        <v>12</v>
      </c>
      <c r="I41" s="4">
        <v>7</v>
      </c>
      <c r="J41" s="5">
        <v>15</v>
      </c>
      <c r="K41" s="14">
        <f>SUM(C41,E41,G41,I41)</f>
        <v>15</v>
      </c>
      <c r="L41" s="11">
        <f>SUM(D41,F41,H41,J41)</f>
        <v>40</v>
      </c>
      <c r="N41" s="14">
        <v>12</v>
      </c>
      <c r="O41" s="11">
        <v>32</v>
      </c>
      <c r="P41" s="56"/>
    </row>
    <row r="42" spans="1:16" ht="15.75" thickBot="1" x14ac:dyDescent="0.3">
      <c r="A42" s="36"/>
      <c r="B42" s="38"/>
      <c r="C42" s="39">
        <f>C41+D41</f>
        <v>13</v>
      </c>
      <c r="D42" s="40"/>
      <c r="E42" s="39">
        <f>E41+F41</f>
        <v>5</v>
      </c>
      <c r="F42" s="40"/>
      <c r="G42" s="39">
        <f>G41+H41</f>
        <v>15</v>
      </c>
      <c r="H42" s="40"/>
      <c r="I42" s="39">
        <f>I41+J41</f>
        <v>22</v>
      </c>
      <c r="J42" s="40"/>
      <c r="K42" s="39">
        <f t="shared" ref="K42" si="16">K41+L41</f>
        <v>55</v>
      </c>
      <c r="L42" s="40"/>
      <c r="N42" s="39">
        <v>44</v>
      </c>
      <c r="O42" s="40"/>
      <c r="P42" s="56"/>
    </row>
    <row r="43" spans="1:16" ht="15.75" thickBot="1" x14ac:dyDescent="0.3">
      <c r="A43" s="25">
        <v>19</v>
      </c>
      <c r="B43" s="27" t="s">
        <v>8</v>
      </c>
      <c r="C43" s="6">
        <v>0</v>
      </c>
      <c r="D43" s="7">
        <v>0</v>
      </c>
      <c r="E43" s="6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12">
        <f>SUM(C43,E43,G43,I43)</f>
        <v>0</v>
      </c>
      <c r="L43" s="13">
        <f>SUM(D43,F43,H43,J43)</f>
        <v>0</v>
      </c>
      <c r="N43" s="12">
        <v>0</v>
      </c>
      <c r="O43" s="13">
        <v>0</v>
      </c>
      <c r="P43" s="56"/>
    </row>
    <row r="44" spans="1:16" ht="15.75" thickBot="1" x14ac:dyDescent="0.3">
      <c r="A44" s="26"/>
      <c r="B44" s="28"/>
      <c r="C44" s="31">
        <f>C43+D43</f>
        <v>0</v>
      </c>
      <c r="D44" s="32"/>
      <c r="E44" s="31">
        <f>E43+F43</f>
        <v>0</v>
      </c>
      <c r="F44" s="32"/>
      <c r="G44" s="31">
        <f>G43+H43</f>
        <v>0</v>
      </c>
      <c r="H44" s="32"/>
      <c r="I44" s="31">
        <f>I43+J43</f>
        <v>0</v>
      </c>
      <c r="J44" s="32"/>
      <c r="K44" s="31">
        <f t="shared" ref="K44" si="17">K43+L43</f>
        <v>0</v>
      </c>
      <c r="L44" s="32"/>
      <c r="N44" s="31">
        <v>0</v>
      </c>
      <c r="O44" s="32"/>
      <c r="P44" s="56"/>
    </row>
    <row r="45" spans="1:16" ht="15.75" thickBot="1" x14ac:dyDescent="0.3">
      <c r="A45" s="35">
        <v>20</v>
      </c>
      <c r="B45" s="37" t="s">
        <v>9</v>
      </c>
      <c r="C45" s="4">
        <v>28307</v>
      </c>
      <c r="D45" s="5">
        <v>15531</v>
      </c>
      <c r="E45" s="4">
        <v>26344</v>
      </c>
      <c r="F45" s="5">
        <v>15782</v>
      </c>
      <c r="G45" s="4">
        <v>27636</v>
      </c>
      <c r="H45" s="5">
        <v>14157</v>
      </c>
      <c r="I45" s="4">
        <v>21607</v>
      </c>
      <c r="J45" s="5">
        <v>10871</v>
      </c>
      <c r="K45" s="14">
        <f>SUM(C45,E45,G45,I45)</f>
        <v>103894</v>
      </c>
      <c r="L45" s="11">
        <f>SUM(D45,F45,H45,J45)</f>
        <v>56341</v>
      </c>
      <c r="N45" s="14">
        <v>127810</v>
      </c>
      <c r="O45" s="11">
        <v>58400</v>
      </c>
      <c r="P45" s="56"/>
    </row>
    <row r="46" spans="1:16" ht="15.75" thickBot="1" x14ac:dyDescent="0.3">
      <c r="A46" s="36"/>
      <c r="B46" s="38"/>
      <c r="C46" s="39">
        <f>C45+D45</f>
        <v>43838</v>
      </c>
      <c r="D46" s="40"/>
      <c r="E46" s="39">
        <f>E45+F45</f>
        <v>42126</v>
      </c>
      <c r="F46" s="40"/>
      <c r="G46" s="39">
        <f>G45+H45</f>
        <v>41793</v>
      </c>
      <c r="H46" s="40"/>
      <c r="I46" s="39">
        <f>I45+J45</f>
        <v>32478</v>
      </c>
      <c r="J46" s="40"/>
      <c r="K46" s="39">
        <f t="shared" ref="K46" si="18">K45+L45</f>
        <v>160235</v>
      </c>
      <c r="L46" s="40"/>
      <c r="N46" s="39">
        <v>186210</v>
      </c>
      <c r="O46" s="40"/>
      <c r="P46" s="56"/>
    </row>
    <row r="47" spans="1:16" ht="15.75" thickBot="1" x14ac:dyDescent="0.3">
      <c r="A47" s="25">
        <v>21</v>
      </c>
      <c r="B47" s="27" t="s">
        <v>16</v>
      </c>
      <c r="C47" s="6">
        <v>3313</v>
      </c>
      <c r="D47" s="7">
        <v>3312</v>
      </c>
      <c r="E47" s="6">
        <v>3182</v>
      </c>
      <c r="F47" s="7">
        <v>3238</v>
      </c>
      <c r="G47" s="6">
        <v>3293</v>
      </c>
      <c r="H47" s="7">
        <v>2766</v>
      </c>
      <c r="I47" s="6">
        <v>2531</v>
      </c>
      <c r="J47" s="7">
        <v>1634</v>
      </c>
      <c r="K47" s="12">
        <f>SUM(C47,E47,G47,I47)</f>
        <v>12319</v>
      </c>
      <c r="L47" s="13">
        <f>SUM(D47,F47,H47,J47)</f>
        <v>10950</v>
      </c>
      <c r="N47" s="12">
        <v>14863</v>
      </c>
      <c r="O47" s="13">
        <v>11558</v>
      </c>
      <c r="P47" s="56"/>
    </row>
    <row r="48" spans="1:16" ht="15.75" thickBot="1" x14ac:dyDescent="0.3">
      <c r="A48" s="26"/>
      <c r="B48" s="28"/>
      <c r="C48" s="31">
        <f>C47+D47</f>
        <v>6625</v>
      </c>
      <c r="D48" s="32"/>
      <c r="E48" s="31">
        <f>E47+F47</f>
        <v>6420</v>
      </c>
      <c r="F48" s="32"/>
      <c r="G48" s="31">
        <f>G47+H47</f>
        <v>6059</v>
      </c>
      <c r="H48" s="32"/>
      <c r="I48" s="31">
        <f>I47+J47</f>
        <v>4165</v>
      </c>
      <c r="J48" s="32"/>
      <c r="K48" s="31">
        <f t="shared" ref="K48" si="19">K47+L47</f>
        <v>23269</v>
      </c>
      <c r="L48" s="32"/>
      <c r="N48" s="31">
        <v>26421</v>
      </c>
      <c r="O48" s="32"/>
      <c r="P48" s="56"/>
    </row>
    <row r="49" spans="1:16" ht="15.75" thickBot="1" x14ac:dyDescent="0.3">
      <c r="A49" s="35">
        <v>22</v>
      </c>
      <c r="B49" s="37" t="s">
        <v>10</v>
      </c>
      <c r="C49" s="4">
        <v>1323</v>
      </c>
      <c r="D49" s="5">
        <v>4691</v>
      </c>
      <c r="E49" s="4">
        <v>1191</v>
      </c>
      <c r="F49" s="5">
        <v>5066</v>
      </c>
      <c r="G49" s="4">
        <v>1207</v>
      </c>
      <c r="H49" s="5">
        <v>4323</v>
      </c>
      <c r="I49" s="4">
        <v>994</v>
      </c>
      <c r="J49" s="5">
        <v>4607</v>
      </c>
      <c r="K49" s="14">
        <f>SUM(C49,E49,G49,I49)</f>
        <v>4715</v>
      </c>
      <c r="L49" s="11">
        <f>SUM(D49,F49,H49,J49)</f>
        <v>18687</v>
      </c>
      <c r="N49" s="14">
        <v>5056</v>
      </c>
      <c r="O49" s="11">
        <v>18041</v>
      </c>
      <c r="P49" s="56"/>
    </row>
    <row r="50" spans="1:16" ht="15.75" thickBot="1" x14ac:dyDescent="0.3">
      <c r="A50" s="36"/>
      <c r="B50" s="38"/>
      <c r="C50" s="39">
        <f>C49+D49</f>
        <v>6014</v>
      </c>
      <c r="D50" s="40"/>
      <c r="E50" s="39">
        <f>E49+F49</f>
        <v>6257</v>
      </c>
      <c r="F50" s="40"/>
      <c r="G50" s="39">
        <f>G49+H49</f>
        <v>5530</v>
      </c>
      <c r="H50" s="40"/>
      <c r="I50" s="39">
        <f>I49+J49</f>
        <v>5601</v>
      </c>
      <c r="J50" s="40"/>
      <c r="K50" s="39">
        <f t="shared" ref="K50" si="20">K49+L49</f>
        <v>23402</v>
      </c>
      <c r="L50" s="40"/>
      <c r="N50" s="39">
        <v>23097</v>
      </c>
      <c r="O50" s="40"/>
      <c r="P50" s="56"/>
    </row>
    <row r="51" spans="1:16" ht="15.75" thickBot="1" x14ac:dyDescent="0.3">
      <c r="A51" s="25">
        <v>23</v>
      </c>
      <c r="B51" s="27" t="s">
        <v>17</v>
      </c>
      <c r="C51" s="6">
        <v>1180</v>
      </c>
      <c r="D51" s="7">
        <v>5300</v>
      </c>
      <c r="E51" s="6">
        <v>1098</v>
      </c>
      <c r="F51" s="7">
        <v>4547</v>
      </c>
      <c r="G51" s="6">
        <v>1104</v>
      </c>
      <c r="H51" s="7">
        <v>5421</v>
      </c>
      <c r="I51" s="6">
        <v>889</v>
      </c>
      <c r="J51" s="7">
        <v>4333</v>
      </c>
      <c r="K51" s="12">
        <f>SUM(C51,E51,G51,I51)</f>
        <v>4271</v>
      </c>
      <c r="L51" s="13">
        <f>SUM(D51,F51,H51,J51)</f>
        <v>19601</v>
      </c>
      <c r="N51" s="12">
        <v>4646</v>
      </c>
      <c r="O51" s="13">
        <v>17608</v>
      </c>
      <c r="P51" s="56"/>
    </row>
    <row r="52" spans="1:16" ht="15.75" thickBot="1" x14ac:dyDescent="0.3">
      <c r="A52" s="43"/>
      <c r="B52" s="44"/>
      <c r="C52" s="31">
        <f>C51+D51</f>
        <v>6480</v>
      </c>
      <c r="D52" s="32"/>
      <c r="E52" s="31">
        <f>E51+F51</f>
        <v>5645</v>
      </c>
      <c r="F52" s="32"/>
      <c r="G52" s="31">
        <f>G51+H51</f>
        <v>6525</v>
      </c>
      <c r="H52" s="32"/>
      <c r="I52" s="31">
        <f>I51+J51</f>
        <v>5222</v>
      </c>
      <c r="J52" s="32"/>
      <c r="K52" s="31">
        <f t="shared" ref="K52" si="21">K51+L51</f>
        <v>23872</v>
      </c>
      <c r="L52" s="32"/>
      <c r="N52" s="31">
        <v>22254</v>
      </c>
      <c r="O52" s="32"/>
      <c r="P52" s="56"/>
    </row>
    <row r="53" spans="1:16" ht="15.75" thickBot="1" x14ac:dyDescent="0.3">
      <c r="A53" s="49">
        <v>24</v>
      </c>
      <c r="B53" s="51" t="s">
        <v>41</v>
      </c>
      <c r="C53" s="4">
        <v>0</v>
      </c>
      <c r="D53" s="5">
        <v>8</v>
      </c>
      <c r="E53" s="4">
        <v>0</v>
      </c>
      <c r="F53" s="5">
        <v>9</v>
      </c>
      <c r="G53" s="4">
        <v>0</v>
      </c>
      <c r="H53" s="5">
        <v>6</v>
      </c>
      <c r="I53" s="4">
        <v>0</v>
      </c>
      <c r="J53" s="5">
        <v>5</v>
      </c>
      <c r="K53" s="14">
        <f>SUM(C53,E53,G53,I53)</f>
        <v>0</v>
      </c>
      <c r="L53" s="11">
        <f>SUM(D53,F53,H53,J53)</f>
        <v>28</v>
      </c>
      <c r="N53" s="14">
        <v>0</v>
      </c>
      <c r="O53" s="11">
        <v>26</v>
      </c>
      <c r="P53" s="56"/>
    </row>
    <row r="54" spans="1:16" ht="15.75" thickBot="1" x14ac:dyDescent="0.3">
      <c r="A54" s="50"/>
      <c r="B54" s="52"/>
      <c r="C54" s="39">
        <f>C53+D53</f>
        <v>8</v>
      </c>
      <c r="D54" s="40"/>
      <c r="E54" s="39">
        <f>E53+F53</f>
        <v>9</v>
      </c>
      <c r="F54" s="40"/>
      <c r="G54" s="39">
        <f>G53+H53</f>
        <v>6</v>
      </c>
      <c r="H54" s="40"/>
      <c r="I54" s="39">
        <f>I53+J53</f>
        <v>5</v>
      </c>
      <c r="J54" s="40"/>
      <c r="K54" s="39">
        <f t="shared" ref="K54" si="22">K53+L53</f>
        <v>28</v>
      </c>
      <c r="L54" s="40"/>
      <c r="N54" s="39">
        <v>26</v>
      </c>
      <c r="O54" s="40"/>
      <c r="P54" s="56"/>
    </row>
    <row r="55" spans="1:16" ht="15.75" thickBot="1" x14ac:dyDescent="0.3">
      <c r="A55" s="45">
        <v>25</v>
      </c>
      <c r="B55" s="47" t="s">
        <v>43</v>
      </c>
      <c r="C55" s="6">
        <v>0</v>
      </c>
      <c r="D55" s="7">
        <v>343</v>
      </c>
      <c r="E55" s="6">
        <v>0</v>
      </c>
      <c r="F55" s="7">
        <v>408</v>
      </c>
      <c r="G55" s="6">
        <v>0</v>
      </c>
      <c r="H55" s="7">
        <v>309</v>
      </c>
      <c r="I55" s="6">
        <v>0</v>
      </c>
      <c r="J55" s="7">
        <v>126</v>
      </c>
      <c r="K55" s="12">
        <f>SUM(C55,E55,G55,I55)</f>
        <v>0</v>
      </c>
      <c r="L55" s="13">
        <f>SUM(D55,F55,H55,J55)</f>
        <v>1186</v>
      </c>
      <c r="N55" s="12">
        <v>0</v>
      </c>
      <c r="O55" s="13">
        <v>541</v>
      </c>
      <c r="P55" s="56"/>
    </row>
    <row r="56" spans="1:16" ht="15.75" thickBot="1" x14ac:dyDescent="0.3">
      <c r="A56" s="46"/>
      <c r="B56" s="48"/>
      <c r="C56" s="31">
        <f>C55+D55</f>
        <v>343</v>
      </c>
      <c r="D56" s="32"/>
      <c r="E56" s="31">
        <f>E55+F55</f>
        <v>408</v>
      </c>
      <c r="F56" s="32"/>
      <c r="G56" s="31">
        <f>G55+H55</f>
        <v>309</v>
      </c>
      <c r="H56" s="32"/>
      <c r="I56" s="31">
        <f>I55+J55</f>
        <v>126</v>
      </c>
      <c r="J56" s="32"/>
      <c r="K56" s="31">
        <f t="shared" ref="K56" si="23">K55+L55</f>
        <v>1186</v>
      </c>
      <c r="L56" s="32"/>
      <c r="N56" s="31">
        <v>541</v>
      </c>
      <c r="O56" s="32"/>
      <c r="P56" s="56"/>
    </row>
    <row r="57" spans="1:16" ht="18" customHeight="1" thickBot="1" x14ac:dyDescent="0.3">
      <c r="A57" s="49">
        <v>26</v>
      </c>
      <c r="B57" s="51" t="s">
        <v>44</v>
      </c>
      <c r="C57" s="4">
        <v>0</v>
      </c>
      <c r="D57" s="5">
        <v>0</v>
      </c>
      <c r="E57" s="4">
        <v>0</v>
      </c>
      <c r="F57" s="5">
        <v>0</v>
      </c>
      <c r="G57" s="4">
        <v>0</v>
      </c>
      <c r="H57" s="5">
        <v>0</v>
      </c>
      <c r="I57" s="4">
        <v>0</v>
      </c>
      <c r="J57" s="5">
        <v>0</v>
      </c>
      <c r="K57" s="14">
        <f>SUM(C57,E57,G57,I57)</f>
        <v>0</v>
      </c>
      <c r="L57" s="11">
        <f>SUM(D57,F57,H57,J57)</f>
        <v>0</v>
      </c>
      <c r="N57" s="14">
        <v>0</v>
      </c>
      <c r="O57" s="11">
        <v>0</v>
      </c>
      <c r="P57" s="56"/>
    </row>
    <row r="58" spans="1:16" ht="18" customHeight="1" thickBot="1" x14ac:dyDescent="0.3">
      <c r="A58" s="50"/>
      <c r="B58" s="52"/>
      <c r="C58" s="39">
        <f>C57+D57</f>
        <v>0</v>
      </c>
      <c r="D58" s="40"/>
      <c r="E58" s="39">
        <f>E57+F57</f>
        <v>0</v>
      </c>
      <c r="F58" s="40"/>
      <c r="G58" s="39">
        <f>G57+H57</f>
        <v>0</v>
      </c>
      <c r="H58" s="40"/>
      <c r="I58" s="39">
        <f>I57+J57</f>
        <v>0</v>
      </c>
      <c r="J58" s="40"/>
      <c r="K58" s="39">
        <f t="shared" ref="K58" si="24">K57+L57</f>
        <v>0</v>
      </c>
      <c r="L58" s="40"/>
      <c r="N58" s="39">
        <v>0</v>
      </c>
      <c r="O58" s="40"/>
      <c r="P58" s="56"/>
    </row>
    <row r="59" spans="1:16" ht="18" customHeight="1" thickBot="1" x14ac:dyDescent="0.3">
      <c r="A59" s="25">
        <v>27</v>
      </c>
      <c r="B59" s="27" t="s">
        <v>45</v>
      </c>
      <c r="C59" s="6">
        <v>0</v>
      </c>
      <c r="D59" s="7">
        <v>70</v>
      </c>
      <c r="E59" s="6">
        <v>0</v>
      </c>
      <c r="F59" s="7">
        <v>38</v>
      </c>
      <c r="G59" s="6">
        <v>0</v>
      </c>
      <c r="H59" s="7">
        <v>28</v>
      </c>
      <c r="I59" s="6">
        <v>0</v>
      </c>
      <c r="J59" s="7">
        <v>46</v>
      </c>
      <c r="K59" s="12">
        <f>SUM(C59,E59,G59,I59)</f>
        <v>0</v>
      </c>
      <c r="L59" s="13">
        <f>SUM(D59,F59,H59,J59)</f>
        <v>182</v>
      </c>
      <c r="N59" s="12">
        <v>0</v>
      </c>
      <c r="O59" s="13">
        <v>140</v>
      </c>
      <c r="P59" s="56"/>
    </row>
    <row r="60" spans="1:16" ht="18" customHeight="1" thickBot="1" x14ac:dyDescent="0.3">
      <c r="A60" s="26"/>
      <c r="B60" s="28"/>
      <c r="C60" s="31">
        <f>C59+D59</f>
        <v>70</v>
      </c>
      <c r="D60" s="32"/>
      <c r="E60" s="31">
        <f>E59+F59</f>
        <v>38</v>
      </c>
      <c r="F60" s="32"/>
      <c r="G60" s="31">
        <f>G59+H59</f>
        <v>28</v>
      </c>
      <c r="H60" s="32"/>
      <c r="I60" s="31">
        <f>I59+J59</f>
        <v>46</v>
      </c>
      <c r="J60" s="32"/>
      <c r="K60" s="31">
        <f t="shared" ref="K60" si="25">K59+L59</f>
        <v>182</v>
      </c>
      <c r="L60" s="32"/>
      <c r="N60" s="31">
        <v>140</v>
      </c>
      <c r="O60" s="32"/>
      <c r="P60" s="56"/>
    </row>
    <row r="61" spans="1:16" ht="18" customHeight="1" thickBot="1" x14ac:dyDescent="0.3">
      <c r="A61" s="35">
        <v>28</v>
      </c>
      <c r="B61" s="37" t="s">
        <v>46</v>
      </c>
      <c r="C61" s="4">
        <v>0</v>
      </c>
      <c r="D61" s="5">
        <v>194</v>
      </c>
      <c r="E61" s="4">
        <v>0</v>
      </c>
      <c r="F61" s="5">
        <v>59</v>
      </c>
      <c r="G61" s="4">
        <v>0</v>
      </c>
      <c r="H61" s="5">
        <v>83</v>
      </c>
      <c r="I61" s="4">
        <v>0</v>
      </c>
      <c r="J61" s="5">
        <v>31</v>
      </c>
      <c r="K61" s="14">
        <f>SUM(C61,E61,G61,I61)</f>
        <v>0</v>
      </c>
      <c r="L61" s="11">
        <f>SUM(D61,F61,H61,J61)</f>
        <v>367</v>
      </c>
      <c r="N61" s="14">
        <v>0</v>
      </c>
      <c r="O61" s="11">
        <v>394</v>
      </c>
      <c r="P61" s="56"/>
    </row>
    <row r="62" spans="1:16" ht="18" customHeight="1" thickBot="1" x14ac:dyDescent="0.3">
      <c r="A62" s="36"/>
      <c r="B62" s="38"/>
      <c r="C62" s="39">
        <f>C61+D61</f>
        <v>194</v>
      </c>
      <c r="D62" s="40"/>
      <c r="E62" s="39">
        <f>E61+F61</f>
        <v>59</v>
      </c>
      <c r="F62" s="40"/>
      <c r="G62" s="39">
        <f>G61+H61</f>
        <v>83</v>
      </c>
      <c r="H62" s="40"/>
      <c r="I62" s="39">
        <f>I61+J61</f>
        <v>31</v>
      </c>
      <c r="J62" s="40"/>
      <c r="K62" s="39">
        <f t="shared" ref="K62" si="26">K61+L61</f>
        <v>367</v>
      </c>
      <c r="L62" s="40"/>
      <c r="N62" s="39">
        <v>394</v>
      </c>
      <c r="O62" s="40"/>
      <c r="P62" s="56"/>
    </row>
    <row r="63" spans="1:16" ht="18" customHeight="1" thickBot="1" x14ac:dyDescent="0.3">
      <c r="A63" s="25">
        <v>29</v>
      </c>
      <c r="B63" s="27" t="s">
        <v>47</v>
      </c>
      <c r="C63" s="6">
        <v>0</v>
      </c>
      <c r="D63" s="7">
        <v>87480</v>
      </c>
      <c r="E63" s="6">
        <v>0</v>
      </c>
      <c r="F63" s="7">
        <v>75000</v>
      </c>
      <c r="G63" s="6">
        <v>0</v>
      </c>
      <c r="H63" s="7">
        <v>289597</v>
      </c>
      <c r="I63" s="6">
        <v>0</v>
      </c>
      <c r="J63" s="7">
        <v>19780</v>
      </c>
      <c r="K63" s="12">
        <f>SUM(C63,E63,G63,I63)</f>
        <v>0</v>
      </c>
      <c r="L63" s="13">
        <f>SUM(D63,F63,H63,J63)</f>
        <v>471857</v>
      </c>
      <c r="N63" s="12">
        <v>0</v>
      </c>
      <c r="O63" s="13">
        <v>159360</v>
      </c>
      <c r="P63" s="56"/>
    </row>
    <row r="64" spans="1:16" ht="18" customHeight="1" thickBot="1" x14ac:dyDescent="0.3">
      <c r="A64" s="26"/>
      <c r="B64" s="28"/>
      <c r="C64" s="31">
        <f>C63+D63</f>
        <v>87480</v>
      </c>
      <c r="D64" s="32"/>
      <c r="E64" s="31">
        <f>E63+F63</f>
        <v>75000</v>
      </c>
      <c r="F64" s="32"/>
      <c r="G64" s="31">
        <f>G63+H63</f>
        <v>289597</v>
      </c>
      <c r="H64" s="32"/>
      <c r="I64" s="31">
        <f>I63+J63</f>
        <v>19780</v>
      </c>
      <c r="J64" s="32"/>
      <c r="K64" s="31">
        <f t="shared" ref="K64" si="27">K63+L63</f>
        <v>471857</v>
      </c>
      <c r="L64" s="32"/>
      <c r="N64" s="31">
        <v>159360</v>
      </c>
      <c r="O64" s="32"/>
      <c r="P64" s="56"/>
    </row>
    <row r="65" spans="1:16" ht="18" customHeight="1" thickBot="1" x14ac:dyDescent="0.3">
      <c r="A65" s="35">
        <v>30</v>
      </c>
      <c r="B65" s="37" t="s">
        <v>48</v>
      </c>
      <c r="C65" s="4">
        <v>0</v>
      </c>
      <c r="D65" s="5">
        <v>1462</v>
      </c>
      <c r="E65" s="4">
        <v>0</v>
      </c>
      <c r="F65" s="5">
        <v>1494</v>
      </c>
      <c r="G65" s="4">
        <v>0</v>
      </c>
      <c r="H65" s="5">
        <v>902</v>
      </c>
      <c r="I65" s="4">
        <v>0</v>
      </c>
      <c r="J65" s="5">
        <v>1106</v>
      </c>
      <c r="K65" s="14">
        <f>SUM(C65,E65,G65,I65)</f>
        <v>0</v>
      </c>
      <c r="L65" s="11">
        <f>SUM(D65,F65,H65,J65)</f>
        <v>4964</v>
      </c>
      <c r="N65" s="14">
        <v>0</v>
      </c>
      <c r="O65" s="11">
        <v>3984</v>
      </c>
      <c r="P65" s="56"/>
    </row>
    <row r="66" spans="1:16" ht="18" customHeight="1" thickBot="1" x14ac:dyDescent="0.3">
      <c r="A66" s="36"/>
      <c r="B66" s="38"/>
      <c r="C66" s="39">
        <f>C65+D65</f>
        <v>1462</v>
      </c>
      <c r="D66" s="40"/>
      <c r="E66" s="39">
        <f>E65+F65</f>
        <v>1494</v>
      </c>
      <c r="F66" s="40"/>
      <c r="G66" s="39">
        <f>G65+H65</f>
        <v>902</v>
      </c>
      <c r="H66" s="40"/>
      <c r="I66" s="39">
        <f>I65+J65</f>
        <v>1106</v>
      </c>
      <c r="J66" s="40"/>
      <c r="K66" s="39">
        <f t="shared" ref="K66" si="28">K65+L65</f>
        <v>4964</v>
      </c>
      <c r="L66" s="40"/>
      <c r="N66" s="39">
        <v>3984</v>
      </c>
      <c r="O66" s="40"/>
      <c r="P66" s="56"/>
    </row>
    <row r="67" spans="1:16" ht="18" customHeight="1" thickBot="1" x14ac:dyDescent="0.3">
      <c r="A67" s="25">
        <v>31</v>
      </c>
      <c r="B67" s="27" t="s">
        <v>49</v>
      </c>
      <c r="C67" s="6">
        <v>0</v>
      </c>
      <c r="D67" s="7">
        <v>532</v>
      </c>
      <c r="E67" s="6">
        <v>0</v>
      </c>
      <c r="F67" s="7">
        <v>428</v>
      </c>
      <c r="G67" s="6">
        <v>0</v>
      </c>
      <c r="H67" s="7">
        <v>424</v>
      </c>
      <c r="I67" s="6">
        <v>0</v>
      </c>
      <c r="J67" s="7">
        <v>500</v>
      </c>
      <c r="K67" s="12">
        <f>SUM(C67,E67,G67,I67)</f>
        <v>0</v>
      </c>
      <c r="L67" s="13">
        <f>SUM(D67,F67,H67,J67)</f>
        <v>1884</v>
      </c>
      <c r="N67" s="12">
        <v>0</v>
      </c>
      <c r="O67" s="13">
        <v>2006</v>
      </c>
      <c r="P67" s="56"/>
    </row>
    <row r="68" spans="1:16" ht="18" customHeight="1" thickBot="1" x14ac:dyDescent="0.3">
      <c r="A68" s="43"/>
      <c r="B68" s="44"/>
      <c r="C68" s="31">
        <f>C67+D67</f>
        <v>532</v>
      </c>
      <c r="D68" s="32"/>
      <c r="E68" s="31">
        <f>E67+F67</f>
        <v>428</v>
      </c>
      <c r="F68" s="32"/>
      <c r="G68" s="31">
        <f>G67+H67</f>
        <v>424</v>
      </c>
      <c r="H68" s="32"/>
      <c r="I68" s="31">
        <f>I67+J67</f>
        <v>500</v>
      </c>
      <c r="J68" s="32"/>
      <c r="K68" s="31">
        <f t="shared" ref="K68" si="29">K67+L67</f>
        <v>1884</v>
      </c>
      <c r="L68" s="32"/>
      <c r="N68" s="31">
        <v>2006</v>
      </c>
      <c r="O68" s="32"/>
      <c r="P68" s="56"/>
    </row>
    <row r="69" spans="1:16" ht="15.75" thickBot="1" x14ac:dyDescent="0.3">
      <c r="A69" s="49">
        <v>32</v>
      </c>
      <c r="B69" s="51" t="s">
        <v>50</v>
      </c>
      <c r="C69" s="4">
        <v>0</v>
      </c>
      <c r="D69" s="5">
        <v>2</v>
      </c>
      <c r="E69" s="4">
        <v>0</v>
      </c>
      <c r="F69" s="5">
        <v>4</v>
      </c>
      <c r="G69" s="4">
        <v>0</v>
      </c>
      <c r="H69" s="5">
        <v>3</v>
      </c>
      <c r="I69" s="4">
        <v>0</v>
      </c>
      <c r="J69" s="5">
        <v>1</v>
      </c>
      <c r="K69" s="14">
        <f>SUM(C69,E69,G69,I69)</f>
        <v>0</v>
      </c>
      <c r="L69" s="11">
        <f>SUM(D69,F69,H69,J69)</f>
        <v>10</v>
      </c>
      <c r="N69" s="14">
        <v>0</v>
      </c>
      <c r="O69" s="11">
        <v>25</v>
      </c>
      <c r="P69" s="56"/>
    </row>
    <row r="70" spans="1:16" ht="15.75" thickBot="1" x14ac:dyDescent="0.3">
      <c r="A70" s="50"/>
      <c r="B70" s="52"/>
      <c r="C70" s="39">
        <f>C69+D69</f>
        <v>2</v>
      </c>
      <c r="D70" s="40"/>
      <c r="E70" s="39">
        <f>E69+F69</f>
        <v>4</v>
      </c>
      <c r="F70" s="40"/>
      <c r="G70" s="39">
        <f>G69+H69</f>
        <v>3</v>
      </c>
      <c r="H70" s="40"/>
      <c r="I70" s="39">
        <f>I69+J69</f>
        <v>1</v>
      </c>
      <c r="J70" s="40"/>
      <c r="K70" s="39">
        <f t="shared" ref="K70" si="30">K69+L69</f>
        <v>10</v>
      </c>
      <c r="L70" s="40"/>
      <c r="N70" s="39">
        <v>25</v>
      </c>
      <c r="O70" s="40"/>
      <c r="P70" s="56"/>
    </row>
    <row r="71" spans="1:16" ht="15.75" thickBot="1" x14ac:dyDescent="0.3">
      <c r="A71" s="45">
        <v>33</v>
      </c>
      <c r="B71" s="47" t="s">
        <v>51</v>
      </c>
      <c r="C71" s="6">
        <v>0</v>
      </c>
      <c r="D71" s="7">
        <v>630</v>
      </c>
      <c r="E71" s="6">
        <v>0</v>
      </c>
      <c r="F71" s="7">
        <v>660</v>
      </c>
      <c r="G71" s="6">
        <v>0</v>
      </c>
      <c r="H71" s="7">
        <v>672</v>
      </c>
      <c r="I71" s="6">
        <v>0</v>
      </c>
      <c r="J71" s="7">
        <v>782</v>
      </c>
      <c r="K71" s="12">
        <f>SUM(C71,E71,G71,I71)</f>
        <v>0</v>
      </c>
      <c r="L71" s="13">
        <f>SUM(D71,F71,H71,J71)</f>
        <v>2744</v>
      </c>
      <c r="N71" s="12">
        <v>0</v>
      </c>
      <c r="O71" s="13">
        <v>0</v>
      </c>
      <c r="P71" s="56"/>
    </row>
    <row r="72" spans="1:16" ht="15.75" thickBot="1" x14ac:dyDescent="0.3">
      <c r="A72" s="46"/>
      <c r="B72" s="48"/>
      <c r="C72" s="31">
        <f>C71+D71</f>
        <v>630</v>
      </c>
      <c r="D72" s="32"/>
      <c r="E72" s="31">
        <f>E71+F71</f>
        <v>660</v>
      </c>
      <c r="F72" s="32"/>
      <c r="G72" s="31">
        <f>G71+H71</f>
        <v>672</v>
      </c>
      <c r="H72" s="32"/>
      <c r="I72" s="31">
        <f>I71+J71</f>
        <v>782</v>
      </c>
      <c r="J72" s="32"/>
      <c r="K72" s="31">
        <f t="shared" ref="K72" si="31">K71+L71</f>
        <v>2744</v>
      </c>
      <c r="L72" s="32"/>
      <c r="N72" s="31">
        <v>0</v>
      </c>
      <c r="O72" s="32"/>
      <c r="P72" s="56"/>
    </row>
    <row r="73" spans="1:16" ht="15.75" thickBot="1" x14ac:dyDescent="0.3">
      <c r="A73" s="49">
        <v>34</v>
      </c>
      <c r="B73" s="51" t="s">
        <v>52</v>
      </c>
      <c r="C73" s="4">
        <v>0</v>
      </c>
      <c r="D73" s="5">
        <v>1</v>
      </c>
      <c r="E73" s="4">
        <v>0</v>
      </c>
      <c r="F73" s="5">
        <v>1</v>
      </c>
      <c r="G73" s="4">
        <v>0</v>
      </c>
      <c r="H73" s="5">
        <v>1</v>
      </c>
      <c r="I73" s="4">
        <v>0</v>
      </c>
      <c r="J73" s="5">
        <v>0</v>
      </c>
      <c r="K73" s="14">
        <f>SUM(C73,E73,G73,I73)</f>
        <v>0</v>
      </c>
      <c r="L73" s="11">
        <f>SUM(D73,F73,H73,J73)</f>
        <v>3</v>
      </c>
      <c r="N73" s="14">
        <v>0</v>
      </c>
      <c r="O73" s="11">
        <v>0</v>
      </c>
      <c r="P73" s="56"/>
    </row>
    <row r="74" spans="1:16" ht="15.75" thickBot="1" x14ac:dyDescent="0.3">
      <c r="A74" s="50"/>
      <c r="B74" s="52"/>
      <c r="C74" s="39">
        <f>C73+D73</f>
        <v>1</v>
      </c>
      <c r="D74" s="40"/>
      <c r="E74" s="39">
        <f>E73+F73</f>
        <v>1</v>
      </c>
      <c r="F74" s="40"/>
      <c r="G74" s="39">
        <f>G73+H73</f>
        <v>1</v>
      </c>
      <c r="H74" s="40"/>
      <c r="I74" s="39">
        <f>I73+J73</f>
        <v>0</v>
      </c>
      <c r="J74" s="40"/>
      <c r="K74" s="39">
        <f t="shared" ref="K74" si="32">K73+L73</f>
        <v>3</v>
      </c>
      <c r="L74" s="40"/>
      <c r="N74" s="39">
        <v>0</v>
      </c>
      <c r="O74" s="40"/>
      <c r="P74" s="57"/>
    </row>
  </sheetData>
  <sheetProtection password="CC64" sheet="1" objects="1" scenarios="1" selectLockedCells="1"/>
  <mergeCells count="297">
    <mergeCell ref="N66:O66"/>
    <mergeCell ref="N68:O68"/>
    <mergeCell ref="N70:O70"/>
    <mergeCell ref="N72:O72"/>
    <mergeCell ref="N74:O74"/>
    <mergeCell ref="N48:O48"/>
    <mergeCell ref="N50:O50"/>
    <mergeCell ref="N52:O52"/>
    <mergeCell ref="N54:O54"/>
    <mergeCell ref="N56:O56"/>
    <mergeCell ref="N58:O58"/>
    <mergeCell ref="N60:O60"/>
    <mergeCell ref="N62:O62"/>
    <mergeCell ref="N64:O64"/>
    <mergeCell ref="N1:O1"/>
    <mergeCell ref="P1:P74"/>
    <mergeCell ref="N4:O4"/>
    <mergeCell ref="N6:O6"/>
    <mergeCell ref="N8:O8"/>
    <mergeCell ref="N10:O10"/>
    <mergeCell ref="N12:O12"/>
    <mergeCell ref="N14:O14"/>
    <mergeCell ref="N16:O16"/>
    <mergeCell ref="N18:O18"/>
    <mergeCell ref="N20:O20"/>
    <mergeCell ref="N22:O22"/>
    <mergeCell ref="N24:O24"/>
    <mergeCell ref="N26:O26"/>
    <mergeCell ref="N28:O28"/>
    <mergeCell ref="N30:O30"/>
    <mergeCell ref="N32:O32"/>
    <mergeCell ref="N34:O34"/>
    <mergeCell ref="N36:O36"/>
    <mergeCell ref="N38:O38"/>
    <mergeCell ref="N40:O40"/>
    <mergeCell ref="N42:O42"/>
    <mergeCell ref="N44:O44"/>
    <mergeCell ref="N46:O46"/>
    <mergeCell ref="G74:H74"/>
    <mergeCell ref="I74:J74"/>
    <mergeCell ref="K74:L74"/>
    <mergeCell ref="C74:D74"/>
    <mergeCell ref="E74:F74"/>
    <mergeCell ref="A73:A74"/>
    <mergeCell ref="B73:B74"/>
    <mergeCell ref="C72:D72"/>
    <mergeCell ref="E72:F72"/>
    <mergeCell ref="G72:H72"/>
    <mergeCell ref="I72:J72"/>
    <mergeCell ref="K72:L72"/>
    <mergeCell ref="K70:L70"/>
    <mergeCell ref="A71:A72"/>
    <mergeCell ref="B71:B72"/>
    <mergeCell ref="C70:D70"/>
    <mergeCell ref="E70:F70"/>
    <mergeCell ref="G70:H70"/>
    <mergeCell ref="I70:J70"/>
    <mergeCell ref="I68:J68"/>
    <mergeCell ref="K68:L68"/>
    <mergeCell ref="A69:A70"/>
    <mergeCell ref="B69:B70"/>
    <mergeCell ref="C68:D68"/>
    <mergeCell ref="E68:F68"/>
    <mergeCell ref="G68:H68"/>
    <mergeCell ref="G66:H66"/>
    <mergeCell ref="I66:J66"/>
    <mergeCell ref="K66:L66"/>
    <mergeCell ref="A67:A68"/>
    <mergeCell ref="B67:B68"/>
    <mergeCell ref="C66:D66"/>
    <mergeCell ref="E66:F66"/>
    <mergeCell ref="A65:A66"/>
    <mergeCell ref="B65:B66"/>
    <mergeCell ref="C64:D64"/>
    <mergeCell ref="E64:F64"/>
    <mergeCell ref="G64:H64"/>
    <mergeCell ref="I64:J64"/>
    <mergeCell ref="K64:L64"/>
    <mergeCell ref="K62:L62"/>
    <mergeCell ref="A63:A64"/>
    <mergeCell ref="B63:B64"/>
    <mergeCell ref="C62:D62"/>
    <mergeCell ref="E62:F62"/>
    <mergeCell ref="G62:H62"/>
    <mergeCell ref="I62:J62"/>
    <mergeCell ref="I60:J60"/>
    <mergeCell ref="K60:L60"/>
    <mergeCell ref="A61:A62"/>
    <mergeCell ref="B61:B62"/>
    <mergeCell ref="C60:D60"/>
    <mergeCell ref="E60:F60"/>
    <mergeCell ref="G60:H60"/>
    <mergeCell ref="G58:H58"/>
    <mergeCell ref="I58:J58"/>
    <mergeCell ref="K58:L58"/>
    <mergeCell ref="A59:A60"/>
    <mergeCell ref="B59:B60"/>
    <mergeCell ref="C58:D58"/>
    <mergeCell ref="E58:F58"/>
    <mergeCell ref="A57:A58"/>
    <mergeCell ref="B57:B58"/>
    <mergeCell ref="C56:D56"/>
    <mergeCell ref="E56:F56"/>
    <mergeCell ref="G56:H56"/>
    <mergeCell ref="I56:J56"/>
    <mergeCell ref="K56:L56"/>
    <mergeCell ref="K54:L54"/>
    <mergeCell ref="A55:A56"/>
    <mergeCell ref="B55:B56"/>
    <mergeCell ref="C54:D54"/>
    <mergeCell ref="E54:F54"/>
    <mergeCell ref="G54:H54"/>
    <mergeCell ref="I54:J54"/>
    <mergeCell ref="I52:J52"/>
    <mergeCell ref="K52:L52"/>
    <mergeCell ref="A53:A54"/>
    <mergeCell ref="B53:B54"/>
    <mergeCell ref="C52:D52"/>
    <mergeCell ref="E52:F52"/>
    <mergeCell ref="G52:H52"/>
    <mergeCell ref="G50:H50"/>
    <mergeCell ref="I50:J50"/>
    <mergeCell ref="K50:L50"/>
    <mergeCell ref="A51:A52"/>
    <mergeCell ref="B51:B52"/>
    <mergeCell ref="C50:D50"/>
    <mergeCell ref="E50:F50"/>
    <mergeCell ref="A49:A50"/>
    <mergeCell ref="B49:B50"/>
    <mergeCell ref="C48:D48"/>
    <mergeCell ref="E48:F48"/>
    <mergeCell ref="G48:H48"/>
    <mergeCell ref="I48:J48"/>
    <mergeCell ref="K48:L48"/>
    <mergeCell ref="K46:L46"/>
    <mergeCell ref="A47:A48"/>
    <mergeCell ref="B47:B48"/>
    <mergeCell ref="C46:D46"/>
    <mergeCell ref="E46:F46"/>
    <mergeCell ref="G46:H46"/>
    <mergeCell ref="I46:J46"/>
    <mergeCell ref="I44:J44"/>
    <mergeCell ref="K44:L44"/>
    <mergeCell ref="A45:A46"/>
    <mergeCell ref="B45:B46"/>
    <mergeCell ref="C44:D44"/>
    <mergeCell ref="E44:F44"/>
    <mergeCell ref="G44:H44"/>
    <mergeCell ref="G42:H42"/>
    <mergeCell ref="I42:J42"/>
    <mergeCell ref="K42:L42"/>
    <mergeCell ref="A43:A44"/>
    <mergeCell ref="B43:B44"/>
    <mergeCell ref="C42:D42"/>
    <mergeCell ref="E42:F42"/>
    <mergeCell ref="A41:A42"/>
    <mergeCell ref="B41:B42"/>
    <mergeCell ref="C40:D40"/>
    <mergeCell ref="E40:F40"/>
    <mergeCell ref="G40:H40"/>
    <mergeCell ref="I40:J40"/>
    <mergeCell ref="K40:L40"/>
    <mergeCell ref="K38:L38"/>
    <mergeCell ref="A39:A40"/>
    <mergeCell ref="B39:B40"/>
    <mergeCell ref="C38:D38"/>
    <mergeCell ref="E38:F38"/>
    <mergeCell ref="G38:H38"/>
    <mergeCell ref="I38:J38"/>
    <mergeCell ref="I36:J36"/>
    <mergeCell ref="K36:L36"/>
    <mergeCell ref="A37:A38"/>
    <mergeCell ref="B37:B38"/>
    <mergeCell ref="C36:D36"/>
    <mergeCell ref="E36:F36"/>
    <mergeCell ref="G36:H36"/>
    <mergeCell ref="G34:H34"/>
    <mergeCell ref="I34:J34"/>
    <mergeCell ref="K34:L34"/>
    <mergeCell ref="A35:A36"/>
    <mergeCell ref="B35:B36"/>
    <mergeCell ref="C34:D34"/>
    <mergeCell ref="E34:F34"/>
    <mergeCell ref="A33:A34"/>
    <mergeCell ref="B33:B34"/>
    <mergeCell ref="C32:D32"/>
    <mergeCell ref="E32:F32"/>
    <mergeCell ref="G32:H32"/>
    <mergeCell ref="I32:J32"/>
    <mergeCell ref="K32:L32"/>
    <mergeCell ref="K30:L30"/>
    <mergeCell ref="A31:A32"/>
    <mergeCell ref="B31:B32"/>
    <mergeCell ref="C30:D30"/>
    <mergeCell ref="E30:F30"/>
    <mergeCell ref="G30:H30"/>
    <mergeCell ref="I30:J30"/>
    <mergeCell ref="I28:J28"/>
    <mergeCell ref="K28:L28"/>
    <mergeCell ref="A29:A30"/>
    <mergeCell ref="B29:B30"/>
    <mergeCell ref="C28:D28"/>
    <mergeCell ref="E28:F28"/>
    <mergeCell ref="G28:H28"/>
    <mergeCell ref="G26:H26"/>
    <mergeCell ref="I26:J26"/>
    <mergeCell ref="K26:L26"/>
    <mergeCell ref="A27:A28"/>
    <mergeCell ref="B27:B28"/>
    <mergeCell ref="C26:D26"/>
    <mergeCell ref="E26:F26"/>
    <mergeCell ref="A25:A26"/>
    <mergeCell ref="B25:B26"/>
    <mergeCell ref="C24:D24"/>
    <mergeCell ref="E24:F24"/>
    <mergeCell ref="G24:H24"/>
    <mergeCell ref="I24:J24"/>
    <mergeCell ref="K24:L24"/>
    <mergeCell ref="K22:L22"/>
    <mergeCell ref="A23:A24"/>
    <mergeCell ref="B23:B24"/>
    <mergeCell ref="C22:D22"/>
    <mergeCell ref="E22:F22"/>
    <mergeCell ref="G22:H22"/>
    <mergeCell ref="I22:J22"/>
    <mergeCell ref="I20:J20"/>
    <mergeCell ref="K20:L20"/>
    <mergeCell ref="A21:A22"/>
    <mergeCell ref="B21:B22"/>
    <mergeCell ref="C20:D20"/>
    <mergeCell ref="E20:F20"/>
    <mergeCell ref="G20:H20"/>
    <mergeCell ref="G18:H18"/>
    <mergeCell ref="I18:J18"/>
    <mergeCell ref="K18:L18"/>
    <mergeCell ref="A19:A20"/>
    <mergeCell ref="B19:B20"/>
    <mergeCell ref="C18:D18"/>
    <mergeCell ref="E18:F18"/>
    <mergeCell ref="A17:A18"/>
    <mergeCell ref="B17:B18"/>
    <mergeCell ref="C16:D16"/>
    <mergeCell ref="E16:F16"/>
    <mergeCell ref="G16:H16"/>
    <mergeCell ref="I16:J16"/>
    <mergeCell ref="K16:L16"/>
    <mergeCell ref="K14:L14"/>
    <mergeCell ref="A15:A16"/>
    <mergeCell ref="B15:B16"/>
    <mergeCell ref="C14:D14"/>
    <mergeCell ref="E14:F14"/>
    <mergeCell ref="G14:H14"/>
    <mergeCell ref="I14:J14"/>
    <mergeCell ref="I12:J12"/>
    <mergeCell ref="K12:L12"/>
    <mergeCell ref="A13:A14"/>
    <mergeCell ref="B13:B14"/>
    <mergeCell ref="C12:D12"/>
    <mergeCell ref="E12:F12"/>
    <mergeCell ref="G12:H12"/>
    <mergeCell ref="G10:H10"/>
    <mergeCell ref="I10:J10"/>
    <mergeCell ref="K10:L10"/>
    <mergeCell ref="A11:A12"/>
    <mergeCell ref="B11:B12"/>
    <mergeCell ref="C10:D10"/>
    <mergeCell ref="E10:F10"/>
    <mergeCell ref="A9:A10"/>
    <mergeCell ref="B9:B10"/>
    <mergeCell ref="C8:D8"/>
    <mergeCell ref="E8:F8"/>
    <mergeCell ref="G8:H8"/>
    <mergeCell ref="I8:J8"/>
    <mergeCell ref="K8:L8"/>
    <mergeCell ref="K6:L6"/>
    <mergeCell ref="A7:A8"/>
    <mergeCell ref="B7:B8"/>
    <mergeCell ref="C6:D6"/>
    <mergeCell ref="E6:F6"/>
    <mergeCell ref="G6:H6"/>
    <mergeCell ref="I6:J6"/>
    <mergeCell ref="I4:J4"/>
    <mergeCell ref="K4:L4"/>
    <mergeCell ref="A5:A6"/>
    <mergeCell ref="B5:B6"/>
    <mergeCell ref="C4:D4"/>
    <mergeCell ref="E4:F4"/>
    <mergeCell ref="G4:H4"/>
    <mergeCell ref="I1:J1"/>
    <mergeCell ref="K1:L1"/>
    <mergeCell ref="A2:B2"/>
    <mergeCell ref="A3:A4"/>
    <mergeCell ref="B3:B4"/>
    <mergeCell ref="C1:D1"/>
    <mergeCell ref="E1:F1"/>
    <mergeCell ref="G1:H1"/>
    <mergeCell ref="A1:B1"/>
  </mergeCells>
  <phoneticPr fontId="7" type="noConversion"/>
  <printOptions horizontalCentered="1"/>
  <pageMargins left="0.55118110236220474" right="0.55118110236220474" top="0.78740157480314965" bottom="0.78740157480314965" header="0.51181102362204722" footer="0.51181102362204722"/>
  <pageSetup scale="97" orientation="portrait" r:id="rId1"/>
  <headerFooter>
    <oddFooter>&amp;C&amp;"Calibri,Normal"&amp;K000000Tercer Cuatrimestre&amp;R&amp;"Calibri,Normal"&amp;K000000&amp;P de &amp;N</oddFooter>
  </headerFooter>
  <colBreaks count="1" manualBreakCount="1">
    <brk id="12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abSelected="1" view="pageBreakPreview" topLeftCell="A52" zoomScale="90" zoomScaleNormal="125" zoomScaleSheetLayoutView="90" zoomScalePageLayoutView="125" workbookViewId="0">
      <selection activeCell="C1" sqref="A1:XFD1048576"/>
    </sheetView>
  </sheetViews>
  <sheetFormatPr baseColWidth="10" defaultColWidth="10.7109375" defaultRowHeight="15" x14ac:dyDescent="0.25"/>
  <cols>
    <col min="1" max="1" width="3.42578125" style="16" customWidth="1"/>
    <col min="2" max="2" width="11.7109375" style="16" customWidth="1"/>
    <col min="3" max="28" width="7.140625" style="16" customWidth="1"/>
    <col min="29" max="16384" width="10.7109375" style="16"/>
  </cols>
  <sheetData>
    <row r="1" spans="1:28" ht="15.75" thickBot="1" x14ac:dyDescent="0.3">
      <c r="A1" s="23" t="s">
        <v>22</v>
      </c>
      <c r="B1" s="24"/>
      <c r="C1" s="21" t="s">
        <v>18</v>
      </c>
      <c r="D1" s="22"/>
      <c r="E1" s="21" t="s">
        <v>19</v>
      </c>
      <c r="F1" s="22"/>
      <c r="G1" s="21" t="s">
        <v>20</v>
      </c>
      <c r="H1" s="22"/>
      <c r="I1" s="21" t="s">
        <v>21</v>
      </c>
      <c r="J1" s="22"/>
      <c r="K1" s="21" t="s">
        <v>24</v>
      </c>
      <c r="L1" s="22"/>
      <c r="M1" s="21" t="s">
        <v>25</v>
      </c>
      <c r="N1" s="22"/>
      <c r="O1" s="21" t="s">
        <v>26</v>
      </c>
      <c r="P1" s="22"/>
      <c r="Q1" s="21" t="s">
        <v>27</v>
      </c>
      <c r="R1" s="22"/>
      <c r="S1" s="21" t="s">
        <v>28</v>
      </c>
      <c r="T1" s="22"/>
      <c r="U1" s="21" t="s">
        <v>29</v>
      </c>
      <c r="V1" s="22"/>
      <c r="W1" s="21" t="s">
        <v>30</v>
      </c>
      <c r="X1" s="22"/>
      <c r="Y1" s="21" t="s">
        <v>31</v>
      </c>
      <c r="Z1" s="22"/>
      <c r="AA1" s="21" t="s">
        <v>42</v>
      </c>
      <c r="AB1" s="22"/>
    </row>
    <row r="2" spans="1:28" ht="15.75" thickBot="1" x14ac:dyDescent="0.3">
      <c r="A2" s="23" t="s">
        <v>23</v>
      </c>
      <c r="B2" s="24"/>
      <c r="C2" s="17" t="s">
        <v>0</v>
      </c>
      <c r="D2" s="18" t="s">
        <v>1</v>
      </c>
      <c r="E2" s="17" t="s">
        <v>0</v>
      </c>
      <c r="F2" s="18" t="s">
        <v>1</v>
      </c>
      <c r="G2" s="17" t="s">
        <v>0</v>
      </c>
      <c r="H2" s="18" t="s">
        <v>1</v>
      </c>
      <c r="I2" s="17" t="s">
        <v>0</v>
      </c>
      <c r="J2" s="18" t="s">
        <v>1</v>
      </c>
      <c r="K2" s="17" t="s">
        <v>0</v>
      </c>
      <c r="L2" s="18" t="s">
        <v>1</v>
      </c>
      <c r="M2" s="17" t="s">
        <v>0</v>
      </c>
      <c r="N2" s="18" t="s">
        <v>1</v>
      </c>
      <c r="O2" s="17" t="s">
        <v>0</v>
      </c>
      <c r="P2" s="18" t="s">
        <v>1</v>
      </c>
      <c r="Q2" s="17" t="s">
        <v>0</v>
      </c>
      <c r="R2" s="18" t="s">
        <v>1</v>
      </c>
      <c r="S2" s="17" t="s">
        <v>0</v>
      </c>
      <c r="T2" s="18" t="s">
        <v>1</v>
      </c>
      <c r="U2" s="17" t="s">
        <v>0</v>
      </c>
      <c r="V2" s="18" t="s">
        <v>1</v>
      </c>
      <c r="W2" s="17" t="s">
        <v>0</v>
      </c>
      <c r="X2" s="18" t="s">
        <v>1</v>
      </c>
      <c r="Y2" s="17" t="s">
        <v>0</v>
      </c>
      <c r="Z2" s="18" t="s">
        <v>1</v>
      </c>
      <c r="AA2" s="17" t="s">
        <v>0</v>
      </c>
      <c r="AB2" s="18" t="s">
        <v>1</v>
      </c>
    </row>
    <row r="3" spans="1:28" x14ac:dyDescent="0.25">
      <c r="A3" s="25">
        <v>1</v>
      </c>
      <c r="B3" s="27" t="s">
        <v>32</v>
      </c>
      <c r="C3" s="8">
        <f>'1er Cuatrimestre 2015'!C3</f>
        <v>10373</v>
      </c>
      <c r="D3" s="9">
        <f>+'1er Cuatrimestre 2015'!D3</f>
        <v>14655</v>
      </c>
      <c r="E3" s="8">
        <f>+'1er Cuatrimestre 2015'!E3</f>
        <v>12050</v>
      </c>
      <c r="F3" s="9">
        <f>+'1er Cuatrimestre 2015'!F3</f>
        <v>14273</v>
      </c>
      <c r="G3" s="8">
        <f>+'1er Cuatrimestre 2015'!G3</f>
        <v>9988</v>
      </c>
      <c r="H3" s="9">
        <f>+'1er Cuatrimestre 2015'!H3</f>
        <v>13038</v>
      </c>
      <c r="I3" s="8">
        <f>+'1er Cuatrimestre 2015'!I3</f>
        <v>9421</v>
      </c>
      <c r="J3" s="9">
        <f>+'1er Cuatrimestre 2015'!J3</f>
        <v>13657</v>
      </c>
      <c r="K3" s="8">
        <f>+'2do Cuatrimestre 2015'!C3</f>
        <v>9109</v>
      </c>
      <c r="L3" s="9">
        <f>+'2do Cuatrimestre 2015'!D3</f>
        <v>13953</v>
      </c>
      <c r="M3" s="8">
        <f>+'2do Cuatrimestre 2015'!E3</f>
        <v>10129</v>
      </c>
      <c r="N3" s="9">
        <f>+'2do Cuatrimestre 2015'!F3</f>
        <v>14720</v>
      </c>
      <c r="O3" s="8">
        <f>+'2do Cuatrimestre 2015'!G3</f>
        <v>10757</v>
      </c>
      <c r="P3" s="9">
        <f>+'2do Cuatrimestre 2015'!H3</f>
        <v>15205</v>
      </c>
      <c r="Q3" s="8">
        <f>+'2do Cuatrimestre 2015'!I3</f>
        <v>9769</v>
      </c>
      <c r="R3" s="9">
        <f>+'2do Cuatrimestre 2015'!J3</f>
        <v>18982</v>
      </c>
      <c r="S3" s="8">
        <f>+'3er Cuatrimestre 2015'!C3</f>
        <v>9919</v>
      </c>
      <c r="T3" s="9">
        <f>+'3er Cuatrimestre 2015'!D3</f>
        <v>15824</v>
      </c>
      <c r="U3" s="8">
        <f>+'3er Cuatrimestre 2015'!E3</f>
        <v>8591</v>
      </c>
      <c r="V3" s="9">
        <f>+'3er Cuatrimestre 2015'!F3</f>
        <v>14440</v>
      </c>
      <c r="W3" s="8">
        <f>+'3er Cuatrimestre 2015'!G3</f>
        <v>9714</v>
      </c>
      <c r="X3" s="9">
        <f>+'3er Cuatrimestre 2015'!H3</f>
        <v>15126</v>
      </c>
      <c r="Y3" s="8">
        <f>+'3er Cuatrimestre 2015'!I3</f>
        <v>7983</v>
      </c>
      <c r="Z3" s="9">
        <f>+'3er Cuatrimestre 2015'!J3</f>
        <v>12688</v>
      </c>
      <c r="AA3" s="8">
        <f>SUM(C3,E3,G3,I3,K3,M3,O3,Q3,S3,U3,W3,Y3)</f>
        <v>117803</v>
      </c>
      <c r="AB3" s="9">
        <f>SUM(D3,F3,H3,J3,L3,N3,P3,R3,T3,V3,X3,Z3)</f>
        <v>176561</v>
      </c>
    </row>
    <row r="4" spans="1:28" ht="15.75" thickBot="1" x14ac:dyDescent="0.3">
      <c r="A4" s="26"/>
      <c r="B4" s="28"/>
      <c r="C4" s="29">
        <f>C3+D3</f>
        <v>25028</v>
      </c>
      <c r="D4" s="30"/>
      <c r="E4" s="29">
        <f>E3+F3</f>
        <v>26323</v>
      </c>
      <c r="F4" s="30"/>
      <c r="G4" s="29">
        <f>G3+H3</f>
        <v>23026</v>
      </c>
      <c r="H4" s="30"/>
      <c r="I4" s="29">
        <f>I3+J3</f>
        <v>23078</v>
      </c>
      <c r="J4" s="30"/>
      <c r="K4" s="29">
        <f>K3+L3</f>
        <v>23062</v>
      </c>
      <c r="L4" s="30"/>
      <c r="M4" s="29">
        <f>M3+N3</f>
        <v>24849</v>
      </c>
      <c r="N4" s="30"/>
      <c r="O4" s="29">
        <f>O3+P3</f>
        <v>25962</v>
      </c>
      <c r="P4" s="30"/>
      <c r="Q4" s="29">
        <f>Q3+R3</f>
        <v>28751</v>
      </c>
      <c r="R4" s="30"/>
      <c r="S4" s="29">
        <f>S3+T3</f>
        <v>25743</v>
      </c>
      <c r="T4" s="30"/>
      <c r="U4" s="29">
        <f>U3+V3</f>
        <v>23031</v>
      </c>
      <c r="V4" s="30"/>
      <c r="W4" s="29">
        <f>W3+X3</f>
        <v>24840</v>
      </c>
      <c r="X4" s="30"/>
      <c r="Y4" s="29">
        <f>Y3+Z3</f>
        <v>20671</v>
      </c>
      <c r="Z4" s="30"/>
      <c r="AA4" s="29">
        <f>AA3+AB3</f>
        <v>294364</v>
      </c>
      <c r="AB4" s="30"/>
    </row>
    <row r="5" spans="1:28" ht="15.75" thickBot="1" x14ac:dyDescent="0.3">
      <c r="A5" s="35">
        <v>1.1000000000000001</v>
      </c>
      <c r="B5" s="37" t="s">
        <v>33</v>
      </c>
      <c r="C5" s="14">
        <f>'1er Cuatrimestre 2015'!C5</f>
        <v>2299</v>
      </c>
      <c r="D5" s="11">
        <f>+'1er Cuatrimestre 2015'!D5</f>
        <v>11277</v>
      </c>
      <c r="E5" s="14">
        <f>+'1er Cuatrimestre 2015'!E5</f>
        <v>2519</v>
      </c>
      <c r="F5" s="11">
        <f>+'1er Cuatrimestre 2015'!F5</f>
        <v>10341</v>
      </c>
      <c r="G5" s="14">
        <f>+'1er Cuatrimestre 2015'!G5</f>
        <v>2197</v>
      </c>
      <c r="H5" s="11">
        <f>+'1er Cuatrimestre 2015'!H5</f>
        <v>8893</v>
      </c>
      <c r="I5" s="14">
        <f>+'1er Cuatrimestre 2015'!I5</f>
        <v>2029</v>
      </c>
      <c r="J5" s="11">
        <f>+'1er Cuatrimestre 2015'!J5</f>
        <v>9653</v>
      </c>
      <c r="K5" s="14">
        <f>+'2do Cuatrimestre 2015'!C5</f>
        <v>2047</v>
      </c>
      <c r="L5" s="11">
        <f>+'2do Cuatrimestre 2015'!D5</f>
        <v>9898</v>
      </c>
      <c r="M5" s="14">
        <f>+'2do Cuatrimestre 2015'!E5</f>
        <v>1878</v>
      </c>
      <c r="N5" s="11">
        <f>+'2do Cuatrimestre 2015'!F5</f>
        <v>10204</v>
      </c>
      <c r="O5" s="14">
        <f>+'2do Cuatrimestre 2015'!G5</f>
        <v>2423</v>
      </c>
      <c r="P5" s="11">
        <f>+'2do Cuatrimestre 2015'!H5</f>
        <v>10867</v>
      </c>
      <c r="Q5" s="14">
        <f>+'2do Cuatrimestre 2015'!I5</f>
        <v>2198</v>
      </c>
      <c r="R5" s="11">
        <f>+'2do Cuatrimestre 2015'!J5</f>
        <v>13496</v>
      </c>
      <c r="S5" s="14">
        <f>+'3er Cuatrimestre 2015'!C5</f>
        <v>2501</v>
      </c>
      <c r="T5" s="11">
        <f>+'3er Cuatrimestre 2015'!D5</f>
        <v>11430</v>
      </c>
      <c r="U5" s="14">
        <f>+'3er Cuatrimestre 2015'!E5</f>
        <v>2190</v>
      </c>
      <c r="V5" s="11">
        <f>+'3er Cuatrimestre 2015'!F5</f>
        <v>10676</v>
      </c>
      <c r="W5" s="14">
        <f>+'3er Cuatrimestre 2015'!G5</f>
        <v>2296</v>
      </c>
      <c r="X5" s="11">
        <f>+'3er Cuatrimestre 2015'!H5</f>
        <v>10778</v>
      </c>
      <c r="Y5" s="14">
        <f>+'3er Cuatrimestre 2015'!I5</f>
        <v>1874</v>
      </c>
      <c r="Z5" s="11">
        <f>+'3er Cuatrimestre 2015'!J5</f>
        <v>9149</v>
      </c>
      <c r="AA5" s="10">
        <f>SUM(C5,E5,G5,I5,K5,M5,O5,Q5,S5,U5,W5,Y5)</f>
        <v>26451</v>
      </c>
      <c r="AB5" s="15">
        <f>SUM(D5,F5,H5,J5,L5,N5,P5,R5,T5,V5,X5,Z5)</f>
        <v>126662</v>
      </c>
    </row>
    <row r="6" spans="1:28" ht="15.75" thickBot="1" x14ac:dyDescent="0.3">
      <c r="A6" s="36"/>
      <c r="B6" s="38"/>
      <c r="C6" s="39">
        <f>C5+D5</f>
        <v>13576</v>
      </c>
      <c r="D6" s="40"/>
      <c r="E6" s="39">
        <f>E5+F5</f>
        <v>12860</v>
      </c>
      <c r="F6" s="40"/>
      <c r="G6" s="39">
        <f>G5+H5</f>
        <v>11090</v>
      </c>
      <c r="H6" s="40"/>
      <c r="I6" s="39">
        <f>I5+J5</f>
        <v>11682</v>
      </c>
      <c r="J6" s="40"/>
      <c r="K6" s="39">
        <f>K5+L5</f>
        <v>11945</v>
      </c>
      <c r="L6" s="40"/>
      <c r="M6" s="39">
        <f>M5+N5</f>
        <v>12082</v>
      </c>
      <c r="N6" s="40"/>
      <c r="O6" s="39">
        <f>O5+P5</f>
        <v>13290</v>
      </c>
      <c r="P6" s="40"/>
      <c r="Q6" s="39">
        <f>Q5+R5</f>
        <v>15694</v>
      </c>
      <c r="R6" s="40"/>
      <c r="S6" s="39">
        <f>S5+T5</f>
        <v>13931</v>
      </c>
      <c r="T6" s="40"/>
      <c r="U6" s="39">
        <f>U5+V5</f>
        <v>12866</v>
      </c>
      <c r="V6" s="40"/>
      <c r="W6" s="39">
        <f>W5+X5</f>
        <v>13074</v>
      </c>
      <c r="X6" s="40"/>
      <c r="Y6" s="39">
        <f>Y5+Z5</f>
        <v>11023</v>
      </c>
      <c r="Z6" s="40"/>
      <c r="AA6" s="33">
        <f>AA5+AB5</f>
        <v>153113</v>
      </c>
      <c r="AB6" s="34"/>
    </row>
    <row r="7" spans="1:28" ht="15.75" thickBot="1" x14ac:dyDescent="0.3">
      <c r="A7" s="25">
        <v>1.2</v>
      </c>
      <c r="B7" s="27" t="s">
        <v>34</v>
      </c>
      <c r="C7" s="12">
        <f>'1er Cuatrimestre 2015'!C7</f>
        <v>8074</v>
      </c>
      <c r="D7" s="13">
        <f>+'1er Cuatrimestre 2015'!D7</f>
        <v>3378</v>
      </c>
      <c r="E7" s="12">
        <f>+'1er Cuatrimestre 2015'!E7</f>
        <v>9531</v>
      </c>
      <c r="F7" s="13">
        <f>+'1er Cuatrimestre 2015'!F7</f>
        <v>3932</v>
      </c>
      <c r="G7" s="12">
        <f>+'1er Cuatrimestre 2015'!G7</f>
        <v>7791</v>
      </c>
      <c r="H7" s="13">
        <f>+'1er Cuatrimestre 2015'!H7</f>
        <v>4145</v>
      </c>
      <c r="I7" s="12">
        <f>+'1er Cuatrimestre 2015'!I7</f>
        <v>7392</v>
      </c>
      <c r="J7" s="13">
        <f>+'1er Cuatrimestre 2015'!J7</f>
        <v>4004</v>
      </c>
      <c r="K7" s="12">
        <f>+'2do Cuatrimestre 2015'!C7</f>
        <v>7062</v>
      </c>
      <c r="L7" s="13">
        <f>+'2do Cuatrimestre 2015'!D7</f>
        <v>4055</v>
      </c>
      <c r="M7" s="12">
        <f>+'2do Cuatrimestre 2015'!E7</f>
        <v>8251</v>
      </c>
      <c r="N7" s="13">
        <f>+'2do Cuatrimestre 2015'!F7</f>
        <v>4516</v>
      </c>
      <c r="O7" s="12">
        <f>+'2do Cuatrimestre 2015'!G7</f>
        <v>8334</v>
      </c>
      <c r="P7" s="13">
        <f>+'2do Cuatrimestre 2015'!H7</f>
        <v>4338</v>
      </c>
      <c r="Q7" s="12">
        <f>+'2do Cuatrimestre 2015'!I7</f>
        <v>7571</v>
      </c>
      <c r="R7" s="13">
        <f>+'2do Cuatrimestre 2015'!J7</f>
        <v>5486</v>
      </c>
      <c r="S7" s="12">
        <f>+'3er Cuatrimestre 2015'!C7</f>
        <v>7418</v>
      </c>
      <c r="T7" s="13">
        <f>+'3er Cuatrimestre 2015'!D7</f>
        <v>4394</v>
      </c>
      <c r="U7" s="12">
        <f>+'3er Cuatrimestre 2015'!E7</f>
        <v>6401</v>
      </c>
      <c r="V7" s="13">
        <f>+'3er Cuatrimestre 2015'!F7</f>
        <v>3764</v>
      </c>
      <c r="W7" s="12">
        <f>+'3er Cuatrimestre 2015'!G7</f>
        <v>7418</v>
      </c>
      <c r="X7" s="13">
        <f>+'3er Cuatrimestre 2015'!H7</f>
        <v>4348</v>
      </c>
      <c r="Y7" s="12">
        <f>+'3er Cuatrimestre 2015'!I7</f>
        <v>6109</v>
      </c>
      <c r="Z7" s="13">
        <f>+'3er Cuatrimestre 2015'!J7</f>
        <v>3539</v>
      </c>
      <c r="AA7" s="12">
        <f t="shared" ref="AA7:AB7" si="0">SUM(C7,E7,G7,I7,K7,M7,O7,Q7,S7,U7,W7,Y7)</f>
        <v>91352</v>
      </c>
      <c r="AB7" s="13">
        <f t="shared" si="0"/>
        <v>49899</v>
      </c>
    </row>
    <row r="8" spans="1:28" ht="15.75" thickBot="1" x14ac:dyDescent="0.3">
      <c r="A8" s="26"/>
      <c r="B8" s="28"/>
      <c r="C8" s="31">
        <f>C7+D7</f>
        <v>11452</v>
      </c>
      <c r="D8" s="32"/>
      <c r="E8" s="31">
        <f>E7+F7</f>
        <v>13463</v>
      </c>
      <c r="F8" s="32"/>
      <c r="G8" s="31">
        <f>G7+H7</f>
        <v>11936</v>
      </c>
      <c r="H8" s="32"/>
      <c r="I8" s="31">
        <f>I7+J7</f>
        <v>11396</v>
      </c>
      <c r="J8" s="32"/>
      <c r="K8" s="31">
        <f>K7+L7</f>
        <v>11117</v>
      </c>
      <c r="L8" s="32"/>
      <c r="M8" s="31">
        <f>M7+N7</f>
        <v>12767</v>
      </c>
      <c r="N8" s="32"/>
      <c r="O8" s="31">
        <f>O7+P7</f>
        <v>12672</v>
      </c>
      <c r="P8" s="32"/>
      <c r="Q8" s="31">
        <f>Q7+R7</f>
        <v>13057</v>
      </c>
      <c r="R8" s="32"/>
      <c r="S8" s="31">
        <f>S7+T7</f>
        <v>11812</v>
      </c>
      <c r="T8" s="32"/>
      <c r="U8" s="31">
        <f>U7+V7</f>
        <v>10165</v>
      </c>
      <c r="V8" s="32"/>
      <c r="W8" s="31">
        <f>W7+X7</f>
        <v>11766</v>
      </c>
      <c r="X8" s="32"/>
      <c r="Y8" s="31">
        <f>Y7+Z7</f>
        <v>9648</v>
      </c>
      <c r="Z8" s="32"/>
      <c r="AA8" s="31">
        <f t="shared" ref="AA8" si="1">AA7+AB7</f>
        <v>141251</v>
      </c>
      <c r="AB8" s="32"/>
    </row>
    <row r="9" spans="1:28" ht="15.75" thickBot="1" x14ac:dyDescent="0.3">
      <c r="A9" s="35">
        <v>2</v>
      </c>
      <c r="B9" s="37" t="s">
        <v>11</v>
      </c>
      <c r="C9" s="14">
        <f>'1er Cuatrimestre 2015'!C9</f>
        <v>3906</v>
      </c>
      <c r="D9" s="11">
        <f>+'1er Cuatrimestre 2015'!D9</f>
        <v>11313</v>
      </c>
      <c r="E9" s="14">
        <f>+'1er Cuatrimestre 2015'!E9</f>
        <v>3021</v>
      </c>
      <c r="F9" s="11">
        <f>+'1er Cuatrimestre 2015'!F9</f>
        <v>11289</v>
      </c>
      <c r="G9" s="14">
        <f>+'1er Cuatrimestre 2015'!G9</f>
        <v>2490</v>
      </c>
      <c r="H9" s="11">
        <f>+'1er Cuatrimestre 2015'!H9</f>
        <v>7598</v>
      </c>
      <c r="I9" s="14">
        <f>+'1er Cuatrimestre 2015'!I9</f>
        <v>2993</v>
      </c>
      <c r="J9" s="11">
        <f>+'1er Cuatrimestre 2015'!J9</f>
        <v>11179</v>
      </c>
      <c r="K9" s="14">
        <f>+'2do Cuatrimestre 2015'!C9</f>
        <v>2535</v>
      </c>
      <c r="L9" s="11">
        <f>+'2do Cuatrimestre 2015'!D9</f>
        <v>11444</v>
      </c>
      <c r="M9" s="14">
        <f>+'2do Cuatrimestre 2015'!E9</f>
        <v>2602</v>
      </c>
      <c r="N9" s="11">
        <f>+'2do Cuatrimestre 2015'!F9</f>
        <v>10755</v>
      </c>
      <c r="O9" s="14">
        <f>+'2do Cuatrimestre 2015'!G9</f>
        <v>2608</v>
      </c>
      <c r="P9" s="11">
        <f>+'2do Cuatrimestre 2015'!H9</f>
        <v>10516</v>
      </c>
      <c r="Q9" s="14">
        <f>+'2do Cuatrimestre 2015'!I9</f>
        <v>2439</v>
      </c>
      <c r="R9" s="11">
        <f>+'2do Cuatrimestre 2015'!J9</f>
        <v>9805</v>
      </c>
      <c r="S9" s="14">
        <f>+'3er Cuatrimestre 2015'!C9</f>
        <v>2420</v>
      </c>
      <c r="T9" s="11">
        <f>+'3er Cuatrimestre 2015'!D9</f>
        <v>11749</v>
      </c>
      <c r="U9" s="14">
        <f>+'3er Cuatrimestre 2015'!E9</f>
        <v>2516</v>
      </c>
      <c r="V9" s="11">
        <f>+'3er Cuatrimestre 2015'!F9</f>
        <v>10947</v>
      </c>
      <c r="W9" s="14">
        <f>+'3er Cuatrimestre 2015'!G9</f>
        <v>2657</v>
      </c>
      <c r="X9" s="11">
        <f>+'3er Cuatrimestre 2015'!H9</f>
        <v>9320</v>
      </c>
      <c r="Y9" s="14">
        <f>+'3er Cuatrimestre 2015'!I9</f>
        <v>2058</v>
      </c>
      <c r="Z9" s="11">
        <f>+'3er Cuatrimestre 2015'!J9</f>
        <v>9684</v>
      </c>
      <c r="AA9" s="14">
        <f t="shared" ref="AA9:AB9" si="2">SUM(C9,E9,G9,I9,K9,M9,O9,Q9,S9,U9,W9,Y9)</f>
        <v>32245</v>
      </c>
      <c r="AB9" s="11">
        <f t="shared" si="2"/>
        <v>125599</v>
      </c>
    </row>
    <row r="10" spans="1:28" ht="15.75" thickBot="1" x14ac:dyDescent="0.3">
      <c r="A10" s="36"/>
      <c r="B10" s="38"/>
      <c r="C10" s="39">
        <f>C9+D9</f>
        <v>15219</v>
      </c>
      <c r="D10" s="40"/>
      <c r="E10" s="39">
        <f>E9+F9</f>
        <v>14310</v>
      </c>
      <c r="F10" s="40"/>
      <c r="G10" s="39">
        <f>G9+H9</f>
        <v>10088</v>
      </c>
      <c r="H10" s="40"/>
      <c r="I10" s="39">
        <f>I9+J9</f>
        <v>14172</v>
      </c>
      <c r="J10" s="40"/>
      <c r="K10" s="39">
        <f>K9+L9</f>
        <v>13979</v>
      </c>
      <c r="L10" s="40"/>
      <c r="M10" s="39">
        <f>M9+N9</f>
        <v>13357</v>
      </c>
      <c r="N10" s="40"/>
      <c r="O10" s="39">
        <f>O9+P9</f>
        <v>13124</v>
      </c>
      <c r="P10" s="40"/>
      <c r="Q10" s="39">
        <f>Q9+R9</f>
        <v>12244</v>
      </c>
      <c r="R10" s="40"/>
      <c r="S10" s="39">
        <f>S9+T9</f>
        <v>14169</v>
      </c>
      <c r="T10" s="40"/>
      <c r="U10" s="39">
        <f>U9+V9</f>
        <v>13463</v>
      </c>
      <c r="V10" s="40"/>
      <c r="W10" s="39">
        <f>W9+X9</f>
        <v>11977</v>
      </c>
      <c r="X10" s="40"/>
      <c r="Y10" s="39">
        <f>Y9+Z9</f>
        <v>11742</v>
      </c>
      <c r="Z10" s="40"/>
      <c r="AA10" s="39">
        <f t="shared" ref="AA10" si="3">AA9+AB9</f>
        <v>157844</v>
      </c>
      <c r="AB10" s="40"/>
    </row>
    <row r="11" spans="1:28" ht="15.75" thickBot="1" x14ac:dyDescent="0.3">
      <c r="A11" s="25">
        <v>3</v>
      </c>
      <c r="B11" s="41" t="s">
        <v>12</v>
      </c>
      <c r="C11" s="12">
        <f>'1er Cuatrimestre 2015'!C11</f>
        <v>0</v>
      </c>
      <c r="D11" s="13">
        <f>+'1er Cuatrimestre 2015'!D11</f>
        <v>126</v>
      </c>
      <c r="E11" s="12">
        <f>+'1er Cuatrimestre 2015'!E11</f>
        <v>3</v>
      </c>
      <c r="F11" s="13">
        <f>+'1er Cuatrimestre 2015'!F11</f>
        <v>127</v>
      </c>
      <c r="G11" s="12">
        <f>+'1er Cuatrimestre 2015'!G11</f>
        <v>3</v>
      </c>
      <c r="H11" s="13">
        <f>+'1er Cuatrimestre 2015'!H11</f>
        <v>128</v>
      </c>
      <c r="I11" s="12">
        <f>+'1er Cuatrimestre 2015'!I11</f>
        <v>12</v>
      </c>
      <c r="J11" s="13">
        <f>+'1er Cuatrimestre 2015'!J11</f>
        <v>202</v>
      </c>
      <c r="K11" s="12">
        <f>+'2do Cuatrimestre 2015'!C11</f>
        <v>3</v>
      </c>
      <c r="L11" s="13">
        <f>+'2do Cuatrimestre 2015'!D11</f>
        <v>253</v>
      </c>
      <c r="M11" s="12">
        <f>+'2do Cuatrimestre 2015'!E11</f>
        <v>0</v>
      </c>
      <c r="N11" s="13">
        <f>+'2do Cuatrimestre 2015'!F11</f>
        <v>177</v>
      </c>
      <c r="O11" s="12">
        <f>+'2do Cuatrimestre 2015'!G11</f>
        <v>1</v>
      </c>
      <c r="P11" s="13">
        <f>+'2do Cuatrimestre 2015'!H11</f>
        <v>141</v>
      </c>
      <c r="Q11" s="12">
        <f>+'2do Cuatrimestre 2015'!I11</f>
        <v>2</v>
      </c>
      <c r="R11" s="13">
        <f>+'2do Cuatrimestre 2015'!J11</f>
        <v>162</v>
      </c>
      <c r="S11" s="12">
        <f>+'3er Cuatrimestre 2015'!C11</f>
        <v>5</v>
      </c>
      <c r="T11" s="13">
        <f>+'3er Cuatrimestre 2015'!D11</f>
        <v>155</v>
      </c>
      <c r="U11" s="12">
        <f>+'3er Cuatrimestre 2015'!E11</f>
        <v>0</v>
      </c>
      <c r="V11" s="13">
        <f>+'3er Cuatrimestre 2015'!F11</f>
        <v>183</v>
      </c>
      <c r="W11" s="12">
        <f>+'3er Cuatrimestre 2015'!G11</f>
        <v>6</v>
      </c>
      <c r="X11" s="13">
        <f>+'3er Cuatrimestre 2015'!H11</f>
        <v>183</v>
      </c>
      <c r="Y11" s="12">
        <f>+'3er Cuatrimestre 2015'!I11</f>
        <v>0</v>
      </c>
      <c r="Z11" s="13">
        <f>+'3er Cuatrimestre 2015'!J11</f>
        <v>114</v>
      </c>
      <c r="AA11" s="12">
        <f t="shared" ref="AA11:AB11" si="4">SUM(C11,E11,G11,I11,K11,M11,O11,Q11,S11,U11,W11,Y11)</f>
        <v>35</v>
      </c>
      <c r="AB11" s="13">
        <f t="shared" si="4"/>
        <v>1951</v>
      </c>
    </row>
    <row r="12" spans="1:28" ht="15.75" thickBot="1" x14ac:dyDescent="0.3">
      <c r="A12" s="26"/>
      <c r="B12" s="28"/>
      <c r="C12" s="31">
        <f>C11+D11</f>
        <v>126</v>
      </c>
      <c r="D12" s="32"/>
      <c r="E12" s="31">
        <f>E11+F11</f>
        <v>130</v>
      </c>
      <c r="F12" s="32"/>
      <c r="G12" s="31">
        <f>G11+H11</f>
        <v>131</v>
      </c>
      <c r="H12" s="32"/>
      <c r="I12" s="31">
        <f>I11+J11</f>
        <v>214</v>
      </c>
      <c r="J12" s="32"/>
      <c r="K12" s="31">
        <f>K11+L11</f>
        <v>256</v>
      </c>
      <c r="L12" s="32"/>
      <c r="M12" s="31">
        <f>M11+N11</f>
        <v>177</v>
      </c>
      <c r="N12" s="32"/>
      <c r="O12" s="31">
        <f>O11+P11</f>
        <v>142</v>
      </c>
      <c r="P12" s="32"/>
      <c r="Q12" s="31">
        <f>Q11+R11</f>
        <v>164</v>
      </c>
      <c r="R12" s="32"/>
      <c r="S12" s="31">
        <f>S11+T11</f>
        <v>160</v>
      </c>
      <c r="T12" s="32"/>
      <c r="U12" s="31">
        <f>U11+V11</f>
        <v>183</v>
      </c>
      <c r="V12" s="32"/>
      <c r="W12" s="31">
        <f>W11+X11</f>
        <v>189</v>
      </c>
      <c r="X12" s="32"/>
      <c r="Y12" s="31">
        <f>Y11+Z11</f>
        <v>114</v>
      </c>
      <c r="Z12" s="32"/>
      <c r="AA12" s="31">
        <f t="shared" ref="AA12" si="5">AA11+AB11</f>
        <v>1986</v>
      </c>
      <c r="AB12" s="32"/>
    </row>
    <row r="13" spans="1:28" ht="15.75" thickBot="1" x14ac:dyDescent="0.3">
      <c r="A13" s="35">
        <v>4</v>
      </c>
      <c r="B13" s="37" t="s">
        <v>13</v>
      </c>
      <c r="C13" s="14">
        <f>'1er Cuatrimestre 2015'!C13</f>
        <v>1</v>
      </c>
      <c r="D13" s="11">
        <f>+'1er Cuatrimestre 2015'!D13</f>
        <v>4</v>
      </c>
      <c r="E13" s="14">
        <f>+'1er Cuatrimestre 2015'!E13</f>
        <v>1</v>
      </c>
      <c r="F13" s="11">
        <f>+'1er Cuatrimestre 2015'!F13</f>
        <v>8</v>
      </c>
      <c r="G13" s="14">
        <f>+'1er Cuatrimestre 2015'!G13</f>
        <v>1</v>
      </c>
      <c r="H13" s="11">
        <f>+'1er Cuatrimestre 2015'!H13</f>
        <v>14</v>
      </c>
      <c r="I13" s="14">
        <f>+'1er Cuatrimestre 2015'!I13</f>
        <v>1</v>
      </c>
      <c r="J13" s="11">
        <f>+'1er Cuatrimestre 2015'!J13</f>
        <v>18</v>
      </c>
      <c r="K13" s="14">
        <f>+'2do Cuatrimestre 2015'!C13</f>
        <v>1</v>
      </c>
      <c r="L13" s="11">
        <f>+'2do Cuatrimestre 2015'!D13</f>
        <v>18</v>
      </c>
      <c r="M13" s="14">
        <f>+'2do Cuatrimestre 2015'!E13</f>
        <v>0</v>
      </c>
      <c r="N13" s="11">
        <f>+'2do Cuatrimestre 2015'!F13</f>
        <v>10</v>
      </c>
      <c r="O13" s="14">
        <f>+'2do Cuatrimestre 2015'!G13</f>
        <v>0</v>
      </c>
      <c r="P13" s="11">
        <f>+'2do Cuatrimestre 2015'!H13</f>
        <v>13</v>
      </c>
      <c r="Q13" s="14">
        <f>+'2do Cuatrimestre 2015'!I13</f>
        <v>0</v>
      </c>
      <c r="R13" s="11">
        <f>+'2do Cuatrimestre 2015'!J13</f>
        <v>21</v>
      </c>
      <c r="S13" s="14">
        <f>+'3er Cuatrimestre 2015'!C13</f>
        <v>1</v>
      </c>
      <c r="T13" s="11">
        <f>+'3er Cuatrimestre 2015'!D13</f>
        <v>27</v>
      </c>
      <c r="U13" s="14">
        <f>+'3er Cuatrimestre 2015'!E13</f>
        <v>3</v>
      </c>
      <c r="V13" s="11">
        <f>+'3er Cuatrimestre 2015'!F13</f>
        <v>13</v>
      </c>
      <c r="W13" s="14">
        <f>+'3er Cuatrimestre 2015'!G13</f>
        <v>1</v>
      </c>
      <c r="X13" s="11">
        <f>+'3er Cuatrimestre 2015'!H13</f>
        <v>25</v>
      </c>
      <c r="Y13" s="14">
        <f>+'3er Cuatrimestre 2015'!I13</f>
        <v>0</v>
      </c>
      <c r="Z13" s="11">
        <f>+'3er Cuatrimestre 2015'!J13</f>
        <v>11</v>
      </c>
      <c r="AA13" s="14">
        <f t="shared" ref="AA13:AB13" si="6">SUM(C13,E13,G13,I13,K13,M13,O13,Q13,S13,U13,W13,Y13)</f>
        <v>10</v>
      </c>
      <c r="AB13" s="11">
        <f t="shared" si="6"/>
        <v>182</v>
      </c>
    </row>
    <row r="14" spans="1:28" ht="15.75" thickBot="1" x14ac:dyDescent="0.3">
      <c r="A14" s="36"/>
      <c r="B14" s="38"/>
      <c r="C14" s="39">
        <f>C13+D13</f>
        <v>5</v>
      </c>
      <c r="D14" s="40"/>
      <c r="E14" s="39">
        <f>E13+F13</f>
        <v>9</v>
      </c>
      <c r="F14" s="40"/>
      <c r="G14" s="39">
        <f>G13+H13</f>
        <v>15</v>
      </c>
      <c r="H14" s="40"/>
      <c r="I14" s="39">
        <f>I13+J13</f>
        <v>19</v>
      </c>
      <c r="J14" s="40"/>
      <c r="K14" s="39">
        <f>K13+L13</f>
        <v>19</v>
      </c>
      <c r="L14" s="40"/>
      <c r="M14" s="39">
        <f>M13+N13</f>
        <v>10</v>
      </c>
      <c r="N14" s="40"/>
      <c r="O14" s="39">
        <f>O13+P13</f>
        <v>13</v>
      </c>
      <c r="P14" s="40"/>
      <c r="Q14" s="39">
        <f>Q13+R13</f>
        <v>21</v>
      </c>
      <c r="R14" s="40"/>
      <c r="S14" s="39">
        <f>S13+T13</f>
        <v>28</v>
      </c>
      <c r="T14" s="40"/>
      <c r="U14" s="39">
        <f>U13+V13</f>
        <v>16</v>
      </c>
      <c r="V14" s="40"/>
      <c r="W14" s="39">
        <f>W13+X13</f>
        <v>26</v>
      </c>
      <c r="X14" s="40"/>
      <c r="Y14" s="39">
        <f>Y13+Z13</f>
        <v>11</v>
      </c>
      <c r="Z14" s="40"/>
      <c r="AA14" s="39">
        <f t="shared" ref="AA14" si="7">AA13+AB13</f>
        <v>192</v>
      </c>
      <c r="AB14" s="40"/>
    </row>
    <row r="15" spans="1:28" ht="15.75" thickBot="1" x14ac:dyDescent="0.3">
      <c r="A15" s="25">
        <v>5</v>
      </c>
      <c r="B15" s="27" t="s">
        <v>14</v>
      </c>
      <c r="C15" s="12">
        <f>'1er Cuatrimestre 2015'!C15</f>
        <v>6</v>
      </c>
      <c r="D15" s="13">
        <f>+'1er Cuatrimestre 2015'!D15</f>
        <v>77</v>
      </c>
      <c r="E15" s="12">
        <f>+'1er Cuatrimestre 2015'!E15</f>
        <v>3</v>
      </c>
      <c r="F15" s="13">
        <f>+'1er Cuatrimestre 2015'!F15</f>
        <v>88</v>
      </c>
      <c r="G15" s="12">
        <f>+'1er Cuatrimestre 2015'!G15</f>
        <v>5</v>
      </c>
      <c r="H15" s="13">
        <f>+'1er Cuatrimestre 2015'!H15</f>
        <v>69</v>
      </c>
      <c r="I15" s="12">
        <f>+'1er Cuatrimestre 2015'!I15</f>
        <v>2</v>
      </c>
      <c r="J15" s="13">
        <f>+'1er Cuatrimestre 2015'!J15</f>
        <v>55</v>
      </c>
      <c r="K15" s="12">
        <f>+'2do Cuatrimestre 2015'!C15</f>
        <v>2</v>
      </c>
      <c r="L15" s="13">
        <f>+'2do Cuatrimestre 2015'!D15</f>
        <v>52</v>
      </c>
      <c r="M15" s="12">
        <f>+'2do Cuatrimestre 2015'!E15</f>
        <v>4</v>
      </c>
      <c r="N15" s="13">
        <f>+'2do Cuatrimestre 2015'!F15</f>
        <v>34</v>
      </c>
      <c r="O15" s="12">
        <f>+'2do Cuatrimestre 2015'!G15</f>
        <v>4</v>
      </c>
      <c r="P15" s="13">
        <f>+'2do Cuatrimestre 2015'!H15</f>
        <v>50</v>
      </c>
      <c r="Q15" s="12">
        <f>+'2do Cuatrimestre 2015'!I15</f>
        <v>1</v>
      </c>
      <c r="R15" s="13">
        <f>+'2do Cuatrimestre 2015'!J15</f>
        <v>81</v>
      </c>
      <c r="S15" s="12">
        <f>+'3er Cuatrimestre 2015'!C15</f>
        <v>1</v>
      </c>
      <c r="T15" s="13">
        <f>+'3er Cuatrimestre 2015'!D15</f>
        <v>40</v>
      </c>
      <c r="U15" s="12">
        <f>+'3er Cuatrimestre 2015'!E15</f>
        <v>3</v>
      </c>
      <c r="V15" s="13">
        <f>+'3er Cuatrimestre 2015'!F15</f>
        <v>64</v>
      </c>
      <c r="W15" s="12">
        <f>+'3er Cuatrimestre 2015'!G15</f>
        <v>1</v>
      </c>
      <c r="X15" s="13">
        <f>+'3er Cuatrimestre 2015'!H15</f>
        <v>72</v>
      </c>
      <c r="Y15" s="12">
        <f>+'3er Cuatrimestre 2015'!I15</f>
        <v>6</v>
      </c>
      <c r="Z15" s="13">
        <f>+'3er Cuatrimestre 2015'!J15</f>
        <v>74</v>
      </c>
      <c r="AA15" s="12">
        <f t="shared" ref="AA15:AB15" si="8">SUM(C15,E15,G15,I15,K15,M15,O15,Q15,S15,U15,W15,Y15)</f>
        <v>38</v>
      </c>
      <c r="AB15" s="13">
        <f t="shared" si="8"/>
        <v>756</v>
      </c>
    </row>
    <row r="16" spans="1:28" ht="15.75" thickBot="1" x14ac:dyDescent="0.3">
      <c r="A16" s="26"/>
      <c r="B16" s="28"/>
      <c r="C16" s="31">
        <f>C15+D15</f>
        <v>83</v>
      </c>
      <c r="D16" s="32"/>
      <c r="E16" s="31">
        <f>E15+F15</f>
        <v>91</v>
      </c>
      <c r="F16" s="32"/>
      <c r="G16" s="31">
        <f>G15+H15</f>
        <v>74</v>
      </c>
      <c r="H16" s="32"/>
      <c r="I16" s="31">
        <f>I15+J15</f>
        <v>57</v>
      </c>
      <c r="J16" s="32"/>
      <c r="K16" s="31">
        <f>K15+L15</f>
        <v>54</v>
      </c>
      <c r="L16" s="32"/>
      <c r="M16" s="31">
        <f>M15+N15</f>
        <v>38</v>
      </c>
      <c r="N16" s="32"/>
      <c r="O16" s="31">
        <f>O15+P15</f>
        <v>54</v>
      </c>
      <c r="P16" s="32"/>
      <c r="Q16" s="31">
        <f>Q15+R15</f>
        <v>82</v>
      </c>
      <c r="R16" s="32"/>
      <c r="S16" s="31">
        <f>S15+T15</f>
        <v>41</v>
      </c>
      <c r="T16" s="32"/>
      <c r="U16" s="31">
        <f>U15+V15</f>
        <v>67</v>
      </c>
      <c r="V16" s="32"/>
      <c r="W16" s="31">
        <f>W15+X15</f>
        <v>73</v>
      </c>
      <c r="X16" s="32"/>
      <c r="Y16" s="31">
        <f>Y15+Z15</f>
        <v>80</v>
      </c>
      <c r="Z16" s="32"/>
      <c r="AA16" s="31">
        <f t="shared" ref="AA16" si="9">AA15+AB15</f>
        <v>794</v>
      </c>
      <c r="AB16" s="32"/>
    </row>
    <row r="17" spans="1:28" ht="15.75" thickBot="1" x14ac:dyDescent="0.3">
      <c r="A17" s="35">
        <v>6</v>
      </c>
      <c r="B17" s="37" t="s">
        <v>15</v>
      </c>
      <c r="C17" s="14">
        <f>'1er Cuatrimestre 2015'!C17</f>
        <v>1373</v>
      </c>
      <c r="D17" s="11">
        <f>+'1er Cuatrimestre 2015'!D17</f>
        <v>601</v>
      </c>
      <c r="E17" s="14">
        <f>+'1er Cuatrimestre 2015'!E17</f>
        <v>1711</v>
      </c>
      <c r="F17" s="11">
        <f>+'1er Cuatrimestre 2015'!F17</f>
        <v>889</v>
      </c>
      <c r="G17" s="14">
        <f>+'1er Cuatrimestre 2015'!G17</f>
        <v>1505</v>
      </c>
      <c r="H17" s="11">
        <f>+'1er Cuatrimestre 2015'!H17</f>
        <v>841</v>
      </c>
      <c r="I17" s="14">
        <f>+'1er Cuatrimestre 2015'!I17</f>
        <v>1281</v>
      </c>
      <c r="J17" s="11">
        <f>+'1er Cuatrimestre 2015'!J17</f>
        <v>722</v>
      </c>
      <c r="K17" s="14">
        <f>+'2do Cuatrimestre 2015'!C17</f>
        <v>1397</v>
      </c>
      <c r="L17" s="11">
        <f>+'2do Cuatrimestre 2015'!D17</f>
        <v>892</v>
      </c>
      <c r="M17" s="14">
        <f>+'2do Cuatrimestre 2015'!E17</f>
        <v>1610</v>
      </c>
      <c r="N17" s="11">
        <f>+'2do Cuatrimestre 2015'!F17</f>
        <v>874</v>
      </c>
      <c r="O17" s="14">
        <f>+'2do Cuatrimestre 2015'!G17</f>
        <v>1424</v>
      </c>
      <c r="P17" s="11">
        <f>+'2do Cuatrimestre 2015'!H17</f>
        <v>515</v>
      </c>
      <c r="Q17" s="14">
        <f>+'2do Cuatrimestre 2015'!I17</f>
        <v>1439</v>
      </c>
      <c r="R17" s="11">
        <f>+'2do Cuatrimestre 2015'!J17</f>
        <v>622</v>
      </c>
      <c r="S17" s="14">
        <f>+'3er Cuatrimestre 2015'!C17</f>
        <v>1494</v>
      </c>
      <c r="T17" s="11">
        <f>+'3er Cuatrimestre 2015'!D17</f>
        <v>626</v>
      </c>
      <c r="U17" s="14">
        <f>+'3er Cuatrimestre 2015'!E17</f>
        <v>1145</v>
      </c>
      <c r="V17" s="11">
        <f>+'3er Cuatrimestre 2015'!F17</f>
        <v>505</v>
      </c>
      <c r="W17" s="14">
        <f>+'3er Cuatrimestre 2015'!G17</f>
        <v>1337</v>
      </c>
      <c r="X17" s="11">
        <f>+'3er Cuatrimestre 2015'!H17</f>
        <v>702</v>
      </c>
      <c r="Y17" s="14">
        <f>+'3er Cuatrimestre 2015'!I17</f>
        <v>1024</v>
      </c>
      <c r="Z17" s="11">
        <f>+'3er Cuatrimestre 2015'!J17</f>
        <v>569</v>
      </c>
      <c r="AA17" s="14">
        <f t="shared" ref="AA17:AB17" si="10">SUM(C17,E17,G17,I17,K17,M17,O17,Q17,S17,U17,W17,Y17)</f>
        <v>16740</v>
      </c>
      <c r="AB17" s="11">
        <f t="shared" si="10"/>
        <v>8358</v>
      </c>
    </row>
    <row r="18" spans="1:28" ht="15.75" thickBot="1" x14ac:dyDescent="0.3">
      <c r="A18" s="36"/>
      <c r="B18" s="42"/>
      <c r="C18" s="39">
        <f>C17+D17</f>
        <v>1974</v>
      </c>
      <c r="D18" s="40"/>
      <c r="E18" s="39">
        <f>E17+F17</f>
        <v>2600</v>
      </c>
      <c r="F18" s="40"/>
      <c r="G18" s="39">
        <f>G17+H17</f>
        <v>2346</v>
      </c>
      <c r="H18" s="40"/>
      <c r="I18" s="39">
        <f>I17+J17</f>
        <v>2003</v>
      </c>
      <c r="J18" s="40"/>
      <c r="K18" s="39">
        <f>K17+L17</f>
        <v>2289</v>
      </c>
      <c r="L18" s="40"/>
      <c r="M18" s="39">
        <f>M17+N17</f>
        <v>2484</v>
      </c>
      <c r="N18" s="40"/>
      <c r="O18" s="39">
        <f>O17+P17</f>
        <v>1939</v>
      </c>
      <c r="P18" s="40"/>
      <c r="Q18" s="39">
        <f>Q17+R17</f>
        <v>2061</v>
      </c>
      <c r="R18" s="40"/>
      <c r="S18" s="39">
        <f>S17+T17</f>
        <v>2120</v>
      </c>
      <c r="T18" s="40"/>
      <c r="U18" s="39">
        <f>U17+V17</f>
        <v>1650</v>
      </c>
      <c r="V18" s="40"/>
      <c r="W18" s="39">
        <f>W17+X17</f>
        <v>2039</v>
      </c>
      <c r="X18" s="40"/>
      <c r="Y18" s="39">
        <f>Y17+Z17</f>
        <v>1593</v>
      </c>
      <c r="Z18" s="40"/>
      <c r="AA18" s="39">
        <f t="shared" ref="AA18" si="11">AA17+AB17</f>
        <v>25098</v>
      </c>
      <c r="AB18" s="40"/>
    </row>
    <row r="19" spans="1:28" ht="15.75" thickBot="1" x14ac:dyDescent="0.3">
      <c r="A19" s="25">
        <v>7</v>
      </c>
      <c r="B19" s="27" t="s">
        <v>35</v>
      </c>
      <c r="C19" s="12">
        <f>'1er Cuatrimestre 2015'!C19</f>
        <v>134</v>
      </c>
      <c r="D19" s="13">
        <f>+'1er Cuatrimestre 2015'!D19</f>
        <v>769</v>
      </c>
      <c r="E19" s="12">
        <f>+'1er Cuatrimestre 2015'!E19</f>
        <v>130</v>
      </c>
      <c r="F19" s="13">
        <f>+'1er Cuatrimestre 2015'!F19</f>
        <v>1185</v>
      </c>
      <c r="G19" s="12">
        <f>+'1er Cuatrimestre 2015'!G19</f>
        <v>132</v>
      </c>
      <c r="H19" s="13">
        <f>+'1er Cuatrimestre 2015'!H19</f>
        <v>1303</v>
      </c>
      <c r="I19" s="12">
        <f>+'1er Cuatrimestre 2015'!I19</f>
        <v>116</v>
      </c>
      <c r="J19" s="13">
        <f>+'1er Cuatrimestre 2015'!J19</f>
        <v>814</v>
      </c>
      <c r="K19" s="12">
        <f>+'2do Cuatrimestre 2015'!C19</f>
        <v>105</v>
      </c>
      <c r="L19" s="13">
        <f>+'2do Cuatrimestre 2015'!D19</f>
        <v>966</v>
      </c>
      <c r="M19" s="12">
        <f>+'2do Cuatrimestre 2015'!E19</f>
        <v>79</v>
      </c>
      <c r="N19" s="13">
        <f>+'2do Cuatrimestre 2015'!F19</f>
        <v>1008</v>
      </c>
      <c r="O19" s="12">
        <f>+'2do Cuatrimestre 2015'!G19</f>
        <v>97</v>
      </c>
      <c r="P19" s="13">
        <f>+'2do Cuatrimestre 2015'!H19</f>
        <v>895</v>
      </c>
      <c r="Q19" s="12">
        <f>+'2do Cuatrimestre 2015'!I19</f>
        <v>128</v>
      </c>
      <c r="R19" s="13">
        <f>+'2do Cuatrimestre 2015'!J19</f>
        <v>795</v>
      </c>
      <c r="S19" s="12">
        <f>+'3er Cuatrimestre 2015'!C19</f>
        <v>128</v>
      </c>
      <c r="T19" s="13">
        <f>+'3er Cuatrimestre 2015'!D19</f>
        <v>936</v>
      </c>
      <c r="U19" s="12">
        <f>+'3er Cuatrimestre 2015'!E19</f>
        <v>101</v>
      </c>
      <c r="V19" s="13">
        <f>+'3er Cuatrimestre 2015'!F19</f>
        <v>841</v>
      </c>
      <c r="W19" s="12">
        <f>+'3er Cuatrimestre 2015'!G19</f>
        <v>149</v>
      </c>
      <c r="X19" s="13">
        <f>+'3er Cuatrimestre 2015'!H19</f>
        <v>950</v>
      </c>
      <c r="Y19" s="12">
        <f>+'3er Cuatrimestre 2015'!I19</f>
        <v>57</v>
      </c>
      <c r="Z19" s="13">
        <f>+'3er Cuatrimestre 2015'!J19</f>
        <v>696</v>
      </c>
      <c r="AA19" s="12">
        <f t="shared" ref="AA19:AB19" si="12">SUM(C19,E19,G19,I19,K19,M19,O19,Q19,S19,U19,W19,Y19)</f>
        <v>1356</v>
      </c>
      <c r="AB19" s="13">
        <f t="shared" si="12"/>
        <v>11158</v>
      </c>
    </row>
    <row r="20" spans="1:28" ht="15.75" thickBot="1" x14ac:dyDescent="0.3">
      <c r="A20" s="26"/>
      <c r="B20" s="28"/>
      <c r="C20" s="31">
        <f>C19+D19</f>
        <v>903</v>
      </c>
      <c r="D20" s="32"/>
      <c r="E20" s="31">
        <f>E19+F19</f>
        <v>1315</v>
      </c>
      <c r="F20" s="32"/>
      <c r="G20" s="31">
        <f>G19+H19</f>
        <v>1435</v>
      </c>
      <c r="H20" s="32"/>
      <c r="I20" s="31">
        <f>I19+J19</f>
        <v>930</v>
      </c>
      <c r="J20" s="32"/>
      <c r="K20" s="31">
        <f>K19+L19</f>
        <v>1071</v>
      </c>
      <c r="L20" s="32"/>
      <c r="M20" s="31">
        <f>M19+N19</f>
        <v>1087</v>
      </c>
      <c r="N20" s="32"/>
      <c r="O20" s="31">
        <f>O19+P19</f>
        <v>992</v>
      </c>
      <c r="P20" s="32"/>
      <c r="Q20" s="31">
        <f>Q19+R19</f>
        <v>923</v>
      </c>
      <c r="R20" s="32"/>
      <c r="S20" s="31">
        <f>S19+T19</f>
        <v>1064</v>
      </c>
      <c r="T20" s="32"/>
      <c r="U20" s="31">
        <f>U19+V19</f>
        <v>942</v>
      </c>
      <c r="V20" s="32"/>
      <c r="W20" s="31">
        <f>W19+X19</f>
        <v>1099</v>
      </c>
      <c r="X20" s="32"/>
      <c r="Y20" s="31">
        <f>Y19+Z19</f>
        <v>753</v>
      </c>
      <c r="Z20" s="32"/>
      <c r="AA20" s="31">
        <f t="shared" ref="AA20" si="13">AA19+AB19</f>
        <v>12514</v>
      </c>
      <c r="AB20" s="32"/>
    </row>
    <row r="21" spans="1:28" ht="15.75" thickBot="1" x14ac:dyDescent="0.3">
      <c r="A21" s="35">
        <v>8</v>
      </c>
      <c r="B21" s="37" t="s">
        <v>36</v>
      </c>
      <c r="C21" s="14">
        <f>'1er Cuatrimestre 2015'!C21</f>
        <v>667</v>
      </c>
      <c r="D21" s="11">
        <f>+'1er Cuatrimestre 2015'!D21</f>
        <v>55</v>
      </c>
      <c r="E21" s="14">
        <f>+'1er Cuatrimestre 2015'!E21</f>
        <v>750</v>
      </c>
      <c r="F21" s="11">
        <f>+'1er Cuatrimestre 2015'!F21</f>
        <v>88</v>
      </c>
      <c r="G21" s="14">
        <f>+'1er Cuatrimestre 2015'!G21</f>
        <v>680</v>
      </c>
      <c r="H21" s="11">
        <f>+'1er Cuatrimestre 2015'!H21</f>
        <v>101</v>
      </c>
      <c r="I21" s="14">
        <f>+'1er Cuatrimestre 2015'!I21</f>
        <v>537</v>
      </c>
      <c r="J21" s="11">
        <f>+'1er Cuatrimestre 2015'!J21</f>
        <v>126</v>
      </c>
      <c r="K21" s="14">
        <f>+'2do Cuatrimestre 2015'!C21</f>
        <v>560</v>
      </c>
      <c r="L21" s="11">
        <f>+'2do Cuatrimestre 2015'!D21</f>
        <v>117</v>
      </c>
      <c r="M21" s="14">
        <f>+'2do Cuatrimestre 2015'!E21</f>
        <v>616</v>
      </c>
      <c r="N21" s="11">
        <f>+'2do Cuatrimestre 2015'!F21</f>
        <v>188</v>
      </c>
      <c r="O21" s="14">
        <f>+'2do Cuatrimestre 2015'!G21</f>
        <v>579</v>
      </c>
      <c r="P21" s="11">
        <f>+'2do Cuatrimestre 2015'!H21</f>
        <v>144</v>
      </c>
      <c r="Q21" s="14">
        <f>+'2do Cuatrimestre 2015'!I21</f>
        <v>622</v>
      </c>
      <c r="R21" s="11">
        <f>+'2do Cuatrimestre 2015'!J21</f>
        <v>127</v>
      </c>
      <c r="S21" s="14">
        <f>+'3er Cuatrimestre 2015'!C21</f>
        <v>730</v>
      </c>
      <c r="T21" s="11">
        <f>+'3er Cuatrimestre 2015'!D21</f>
        <v>141</v>
      </c>
      <c r="U21" s="14">
        <f>+'3er Cuatrimestre 2015'!E21</f>
        <v>601</v>
      </c>
      <c r="V21" s="11">
        <f>+'3er Cuatrimestre 2015'!F21</f>
        <v>116</v>
      </c>
      <c r="W21" s="14">
        <f>+'3er Cuatrimestre 2015'!G21</f>
        <v>595</v>
      </c>
      <c r="X21" s="11">
        <f>+'3er Cuatrimestre 2015'!H21</f>
        <v>56</v>
      </c>
      <c r="Y21" s="14">
        <f>+'3er Cuatrimestre 2015'!I21</f>
        <v>527</v>
      </c>
      <c r="Z21" s="11">
        <f>+'3er Cuatrimestre 2015'!J21</f>
        <v>109</v>
      </c>
      <c r="AA21" s="14">
        <f t="shared" ref="AA21:AB21" si="14">SUM(C21,E21,G21,I21,K21,M21,O21,Q21,S21,U21,W21,Y21)</f>
        <v>7464</v>
      </c>
      <c r="AB21" s="11">
        <f t="shared" si="14"/>
        <v>1368</v>
      </c>
    </row>
    <row r="22" spans="1:28" ht="15.75" thickBot="1" x14ac:dyDescent="0.3">
      <c r="A22" s="36"/>
      <c r="B22" s="38"/>
      <c r="C22" s="39">
        <f>C21+D21</f>
        <v>722</v>
      </c>
      <c r="D22" s="40"/>
      <c r="E22" s="39">
        <f>E21+F21</f>
        <v>838</v>
      </c>
      <c r="F22" s="40"/>
      <c r="G22" s="39">
        <f>G21+H21</f>
        <v>781</v>
      </c>
      <c r="H22" s="40"/>
      <c r="I22" s="39">
        <f>I21+J21</f>
        <v>663</v>
      </c>
      <c r="J22" s="40"/>
      <c r="K22" s="39">
        <f>K21+L21</f>
        <v>677</v>
      </c>
      <c r="L22" s="40"/>
      <c r="M22" s="39">
        <f>M21+N21</f>
        <v>804</v>
      </c>
      <c r="N22" s="40"/>
      <c r="O22" s="39">
        <f>O21+P21</f>
        <v>723</v>
      </c>
      <c r="P22" s="40"/>
      <c r="Q22" s="39">
        <f>Q21+R21</f>
        <v>749</v>
      </c>
      <c r="R22" s="40"/>
      <c r="S22" s="39">
        <f>S21+T21</f>
        <v>871</v>
      </c>
      <c r="T22" s="40"/>
      <c r="U22" s="39">
        <f>U21+V21</f>
        <v>717</v>
      </c>
      <c r="V22" s="40"/>
      <c r="W22" s="39">
        <f>W21+X21</f>
        <v>651</v>
      </c>
      <c r="X22" s="40"/>
      <c r="Y22" s="39">
        <f>Y21+Z21</f>
        <v>636</v>
      </c>
      <c r="Z22" s="40"/>
      <c r="AA22" s="39">
        <f t="shared" ref="AA22" si="15">AA21+AB21</f>
        <v>8832</v>
      </c>
      <c r="AB22" s="40"/>
    </row>
    <row r="23" spans="1:28" ht="15.75" thickBot="1" x14ac:dyDescent="0.3">
      <c r="A23" s="25">
        <v>9</v>
      </c>
      <c r="B23" s="27" t="s">
        <v>37</v>
      </c>
      <c r="C23" s="12">
        <f>'1er Cuatrimestre 2015'!C23</f>
        <v>0</v>
      </c>
      <c r="D23" s="13">
        <f>+'1er Cuatrimestre 2015'!D23</f>
        <v>48</v>
      </c>
      <c r="E23" s="12">
        <f>+'1er Cuatrimestre 2015'!E23</f>
        <v>0</v>
      </c>
      <c r="F23" s="13">
        <f>+'1er Cuatrimestre 2015'!F23</f>
        <v>164</v>
      </c>
      <c r="G23" s="12">
        <f>+'1er Cuatrimestre 2015'!G23</f>
        <v>0</v>
      </c>
      <c r="H23" s="13">
        <f>+'1er Cuatrimestre 2015'!H23</f>
        <v>198</v>
      </c>
      <c r="I23" s="12">
        <f>+'1er Cuatrimestre 2015'!I23</f>
        <v>0</v>
      </c>
      <c r="J23" s="13">
        <f>+'1er Cuatrimestre 2015'!J23</f>
        <v>79</v>
      </c>
      <c r="K23" s="12">
        <f>+'2do Cuatrimestre 2015'!C23</f>
        <v>0</v>
      </c>
      <c r="L23" s="13">
        <f>+'2do Cuatrimestre 2015'!D23</f>
        <v>266</v>
      </c>
      <c r="M23" s="12">
        <f>+'2do Cuatrimestre 2015'!E23</f>
        <v>0</v>
      </c>
      <c r="N23" s="13">
        <f>+'2do Cuatrimestre 2015'!F23</f>
        <v>298</v>
      </c>
      <c r="O23" s="12">
        <f>+'2do Cuatrimestre 2015'!G23</f>
        <v>0</v>
      </c>
      <c r="P23" s="13">
        <f>+'2do Cuatrimestre 2015'!H23</f>
        <v>376</v>
      </c>
      <c r="Q23" s="12">
        <f>+'2do Cuatrimestre 2015'!I23</f>
        <v>0</v>
      </c>
      <c r="R23" s="13">
        <f>+'2do Cuatrimestre 2015'!J23</f>
        <v>98</v>
      </c>
      <c r="S23" s="12">
        <f>+'3er Cuatrimestre 2015'!C23</f>
        <v>0</v>
      </c>
      <c r="T23" s="13">
        <f>+'3er Cuatrimestre 2015'!D23</f>
        <v>103</v>
      </c>
      <c r="U23" s="12">
        <f>+'3er Cuatrimestre 2015'!E23</f>
        <v>0</v>
      </c>
      <c r="V23" s="13">
        <f>+'3er Cuatrimestre 2015'!F23</f>
        <v>64</v>
      </c>
      <c r="W23" s="12">
        <f>+'3er Cuatrimestre 2015'!G23</f>
        <v>0</v>
      </c>
      <c r="X23" s="13">
        <f>+'3er Cuatrimestre 2015'!H23</f>
        <v>382</v>
      </c>
      <c r="Y23" s="12">
        <f>+'3er Cuatrimestre 2015'!I23</f>
        <v>0</v>
      </c>
      <c r="Z23" s="13">
        <f>+'3er Cuatrimestre 2015'!J23</f>
        <v>192</v>
      </c>
      <c r="AA23" s="12">
        <f t="shared" ref="AA23:AB23" si="16">SUM(C23,E23,G23,I23,K23,M23,O23,Q23,S23,U23,W23,Y23)</f>
        <v>0</v>
      </c>
      <c r="AB23" s="13">
        <f t="shared" si="16"/>
        <v>2268</v>
      </c>
    </row>
    <row r="24" spans="1:28" ht="15.75" thickBot="1" x14ac:dyDescent="0.3">
      <c r="A24" s="26"/>
      <c r="B24" s="28"/>
      <c r="C24" s="31">
        <f>C23+D23</f>
        <v>48</v>
      </c>
      <c r="D24" s="32"/>
      <c r="E24" s="31">
        <f>E23+F23</f>
        <v>164</v>
      </c>
      <c r="F24" s="32"/>
      <c r="G24" s="31">
        <f>G23+H23</f>
        <v>198</v>
      </c>
      <c r="H24" s="32"/>
      <c r="I24" s="31">
        <f>I23+J23</f>
        <v>79</v>
      </c>
      <c r="J24" s="32"/>
      <c r="K24" s="31">
        <f>K23+L23</f>
        <v>266</v>
      </c>
      <c r="L24" s="32"/>
      <c r="M24" s="31">
        <f>M23+N23</f>
        <v>298</v>
      </c>
      <c r="N24" s="32"/>
      <c r="O24" s="31">
        <f>O23+P23</f>
        <v>376</v>
      </c>
      <c r="P24" s="32"/>
      <c r="Q24" s="31">
        <f>Q23+R23</f>
        <v>98</v>
      </c>
      <c r="R24" s="32"/>
      <c r="S24" s="31">
        <f>S23+T23</f>
        <v>103</v>
      </c>
      <c r="T24" s="32"/>
      <c r="U24" s="31">
        <f>U23+V23</f>
        <v>64</v>
      </c>
      <c r="V24" s="32"/>
      <c r="W24" s="31">
        <f>W23+X23</f>
        <v>382</v>
      </c>
      <c r="X24" s="32"/>
      <c r="Y24" s="31">
        <f>Y23+Z23</f>
        <v>192</v>
      </c>
      <c r="Z24" s="32"/>
      <c r="AA24" s="31">
        <f t="shared" ref="AA24" si="17">AA23+AB23</f>
        <v>2268</v>
      </c>
      <c r="AB24" s="32"/>
    </row>
    <row r="25" spans="1:28" ht="15.75" thickBot="1" x14ac:dyDescent="0.3">
      <c r="A25" s="35">
        <v>10</v>
      </c>
      <c r="B25" s="37" t="s">
        <v>2</v>
      </c>
      <c r="C25" s="14">
        <f>'1er Cuatrimestre 2015'!C25</f>
        <v>18</v>
      </c>
      <c r="D25" s="11">
        <f>+'1er Cuatrimestre 2015'!D25</f>
        <v>1205</v>
      </c>
      <c r="E25" s="14">
        <f>+'1er Cuatrimestre 2015'!E25</f>
        <v>27</v>
      </c>
      <c r="F25" s="11">
        <f>+'1er Cuatrimestre 2015'!F25</f>
        <v>1318</v>
      </c>
      <c r="G25" s="14">
        <f>+'1er Cuatrimestre 2015'!G25</f>
        <v>25</v>
      </c>
      <c r="H25" s="11">
        <f>+'1er Cuatrimestre 2015'!H25</f>
        <v>905</v>
      </c>
      <c r="I25" s="14">
        <f>+'1er Cuatrimestre 2015'!I25</f>
        <v>9</v>
      </c>
      <c r="J25" s="11">
        <f>+'1er Cuatrimestre 2015'!J25</f>
        <v>601</v>
      </c>
      <c r="K25" s="14">
        <f>+'2do Cuatrimestre 2015'!C25</f>
        <v>20</v>
      </c>
      <c r="L25" s="11">
        <f>+'2do Cuatrimestre 2015'!D25</f>
        <v>955</v>
      </c>
      <c r="M25" s="14">
        <f>+'2do Cuatrimestre 2015'!E25</f>
        <v>18</v>
      </c>
      <c r="N25" s="11">
        <f>+'2do Cuatrimestre 2015'!F25</f>
        <v>1159</v>
      </c>
      <c r="O25" s="14">
        <f>+'2do Cuatrimestre 2015'!G25</f>
        <v>78</v>
      </c>
      <c r="P25" s="11">
        <f>+'2do Cuatrimestre 2015'!H25</f>
        <v>1603</v>
      </c>
      <c r="Q25" s="14">
        <f>+'2do Cuatrimestre 2015'!I25</f>
        <v>75</v>
      </c>
      <c r="R25" s="11">
        <f>+'2do Cuatrimestre 2015'!J25</f>
        <v>2319</v>
      </c>
      <c r="S25" s="14">
        <f>+'3er Cuatrimestre 2015'!C25</f>
        <v>63</v>
      </c>
      <c r="T25" s="11">
        <f>+'3er Cuatrimestre 2015'!D25</f>
        <v>1429</v>
      </c>
      <c r="U25" s="14">
        <f>+'3er Cuatrimestre 2015'!E25</f>
        <v>34</v>
      </c>
      <c r="V25" s="11">
        <f>+'3er Cuatrimestre 2015'!F25</f>
        <v>967</v>
      </c>
      <c r="W25" s="14">
        <f>+'3er Cuatrimestre 2015'!G25</f>
        <v>18</v>
      </c>
      <c r="X25" s="11">
        <f>+'3er Cuatrimestre 2015'!H25</f>
        <v>850</v>
      </c>
      <c r="Y25" s="14">
        <f>+'3er Cuatrimestre 2015'!I25</f>
        <v>33</v>
      </c>
      <c r="Z25" s="11">
        <f>+'3er Cuatrimestre 2015'!J25</f>
        <v>710</v>
      </c>
      <c r="AA25" s="14">
        <f t="shared" ref="AA25:AB25" si="18">SUM(C25,E25,G25,I25,K25,M25,O25,Q25,S25,U25,W25,Y25)</f>
        <v>418</v>
      </c>
      <c r="AB25" s="11">
        <f t="shared" si="18"/>
        <v>14021</v>
      </c>
    </row>
    <row r="26" spans="1:28" ht="15.75" thickBot="1" x14ac:dyDescent="0.3">
      <c r="A26" s="36"/>
      <c r="B26" s="38"/>
      <c r="C26" s="39">
        <f>C25+D25</f>
        <v>1223</v>
      </c>
      <c r="D26" s="40"/>
      <c r="E26" s="39">
        <f>E25+F25</f>
        <v>1345</v>
      </c>
      <c r="F26" s="40"/>
      <c r="G26" s="39">
        <f>G25+H25</f>
        <v>930</v>
      </c>
      <c r="H26" s="40"/>
      <c r="I26" s="39">
        <f>I25+J25</f>
        <v>610</v>
      </c>
      <c r="J26" s="40"/>
      <c r="K26" s="39">
        <f>K25+L25</f>
        <v>975</v>
      </c>
      <c r="L26" s="40"/>
      <c r="M26" s="39">
        <f>M25+N25</f>
        <v>1177</v>
      </c>
      <c r="N26" s="40"/>
      <c r="O26" s="39">
        <f>O25+P25</f>
        <v>1681</v>
      </c>
      <c r="P26" s="40"/>
      <c r="Q26" s="39">
        <f>Q25+R25</f>
        <v>2394</v>
      </c>
      <c r="R26" s="40"/>
      <c r="S26" s="39">
        <f>S25+T25</f>
        <v>1492</v>
      </c>
      <c r="T26" s="40"/>
      <c r="U26" s="39">
        <f>U25+V25</f>
        <v>1001</v>
      </c>
      <c r="V26" s="40"/>
      <c r="W26" s="39">
        <f>W25+X25</f>
        <v>868</v>
      </c>
      <c r="X26" s="40"/>
      <c r="Y26" s="39">
        <f>Y25+Z25</f>
        <v>743</v>
      </c>
      <c r="Z26" s="40"/>
      <c r="AA26" s="39">
        <f t="shared" ref="AA26" si="19">AA25+AB25</f>
        <v>14439</v>
      </c>
      <c r="AB26" s="40"/>
    </row>
    <row r="27" spans="1:28" ht="15.75" thickBot="1" x14ac:dyDescent="0.3">
      <c r="A27" s="25">
        <v>11</v>
      </c>
      <c r="B27" s="27" t="s">
        <v>3</v>
      </c>
      <c r="C27" s="12">
        <f>'1er Cuatrimestre 2015'!C27</f>
        <v>0</v>
      </c>
      <c r="D27" s="13">
        <f>+'1er Cuatrimestre 2015'!D27</f>
        <v>928</v>
      </c>
      <c r="E27" s="12">
        <f>+'1er Cuatrimestre 2015'!E27</f>
        <v>0</v>
      </c>
      <c r="F27" s="13">
        <f>+'1er Cuatrimestre 2015'!F27</f>
        <v>893</v>
      </c>
      <c r="G27" s="12">
        <f>+'1er Cuatrimestre 2015'!G27</f>
        <v>0</v>
      </c>
      <c r="H27" s="13">
        <f>+'1er Cuatrimestre 2015'!H27</f>
        <v>997</v>
      </c>
      <c r="I27" s="12">
        <f>+'1er Cuatrimestre 2015'!I27</f>
        <v>0</v>
      </c>
      <c r="J27" s="13">
        <f>+'1er Cuatrimestre 2015'!J27</f>
        <v>1014</v>
      </c>
      <c r="K27" s="12">
        <f>+'2do Cuatrimestre 2015'!C27</f>
        <v>0</v>
      </c>
      <c r="L27" s="13">
        <f>+'2do Cuatrimestre 2015'!D27</f>
        <v>1078</v>
      </c>
      <c r="M27" s="12">
        <f>+'2do Cuatrimestre 2015'!E27</f>
        <v>0</v>
      </c>
      <c r="N27" s="13">
        <f>+'2do Cuatrimestre 2015'!F27</f>
        <v>1001</v>
      </c>
      <c r="O27" s="12">
        <f>+'2do Cuatrimestre 2015'!G27</f>
        <v>0</v>
      </c>
      <c r="P27" s="13">
        <f>+'2do Cuatrimestre 2015'!H27</f>
        <v>974</v>
      </c>
      <c r="Q27" s="12">
        <f>+'2do Cuatrimestre 2015'!I27</f>
        <v>0</v>
      </c>
      <c r="R27" s="13">
        <f>+'2do Cuatrimestre 2015'!J27</f>
        <v>894</v>
      </c>
      <c r="S27" s="12">
        <f>+'3er Cuatrimestre 2015'!C27</f>
        <v>0</v>
      </c>
      <c r="T27" s="13">
        <f>+'3er Cuatrimestre 2015'!D27</f>
        <v>998</v>
      </c>
      <c r="U27" s="12">
        <f>+'3er Cuatrimestre 2015'!E27</f>
        <v>0</v>
      </c>
      <c r="V27" s="13">
        <f>+'3er Cuatrimestre 2015'!F27</f>
        <v>891</v>
      </c>
      <c r="W27" s="12">
        <f>+'3er Cuatrimestre 2015'!G27</f>
        <v>0</v>
      </c>
      <c r="X27" s="13">
        <f>+'3er Cuatrimestre 2015'!H27</f>
        <v>961</v>
      </c>
      <c r="Y27" s="12">
        <f>+'3er Cuatrimestre 2015'!I27</f>
        <v>0</v>
      </c>
      <c r="Z27" s="13">
        <f>+'3er Cuatrimestre 2015'!J27</f>
        <v>1064</v>
      </c>
      <c r="AA27" s="12">
        <f t="shared" ref="AA27:AB27" si="20">SUM(C27,E27,G27,I27,K27,M27,O27,Q27,S27,U27,W27,Y27)</f>
        <v>0</v>
      </c>
      <c r="AB27" s="13">
        <f t="shared" si="20"/>
        <v>11693</v>
      </c>
    </row>
    <row r="28" spans="1:28" ht="15.75" thickBot="1" x14ac:dyDescent="0.3">
      <c r="A28" s="26"/>
      <c r="B28" s="28"/>
      <c r="C28" s="31">
        <f>C27+D27</f>
        <v>928</v>
      </c>
      <c r="D28" s="32"/>
      <c r="E28" s="31">
        <f>E27+F27</f>
        <v>893</v>
      </c>
      <c r="F28" s="32"/>
      <c r="G28" s="31">
        <f>G27+H27</f>
        <v>997</v>
      </c>
      <c r="H28" s="32"/>
      <c r="I28" s="31">
        <f>I27+J27</f>
        <v>1014</v>
      </c>
      <c r="J28" s="32"/>
      <c r="K28" s="31">
        <f>K27+L27</f>
        <v>1078</v>
      </c>
      <c r="L28" s="32"/>
      <c r="M28" s="31">
        <f>M27+N27</f>
        <v>1001</v>
      </c>
      <c r="N28" s="32"/>
      <c r="O28" s="31">
        <f>O27+P27</f>
        <v>974</v>
      </c>
      <c r="P28" s="32"/>
      <c r="Q28" s="31">
        <f>Q27+R27</f>
        <v>894</v>
      </c>
      <c r="R28" s="32"/>
      <c r="S28" s="31">
        <f>S27+T27</f>
        <v>998</v>
      </c>
      <c r="T28" s="32"/>
      <c r="U28" s="31">
        <f>U27+V27</f>
        <v>891</v>
      </c>
      <c r="V28" s="32"/>
      <c r="W28" s="31">
        <f>W27+X27</f>
        <v>961</v>
      </c>
      <c r="X28" s="32"/>
      <c r="Y28" s="31">
        <f>Y27+Z27</f>
        <v>1064</v>
      </c>
      <c r="Z28" s="32"/>
      <c r="AA28" s="31">
        <f t="shared" ref="AA28" si="21">AA27+AB27</f>
        <v>11693</v>
      </c>
      <c r="AB28" s="32"/>
    </row>
    <row r="29" spans="1:28" ht="15.75" thickBot="1" x14ac:dyDescent="0.3">
      <c r="A29" s="35">
        <v>12</v>
      </c>
      <c r="B29" s="37" t="s">
        <v>38</v>
      </c>
      <c r="C29" s="14">
        <f>'1er Cuatrimestre 2015'!C29</f>
        <v>0</v>
      </c>
      <c r="D29" s="11">
        <f>+'1er Cuatrimestre 2015'!D29</f>
        <v>585</v>
      </c>
      <c r="E29" s="14">
        <f>+'1er Cuatrimestre 2015'!E29</f>
        <v>0</v>
      </c>
      <c r="F29" s="11">
        <f>+'1er Cuatrimestre 2015'!F29</f>
        <v>576</v>
      </c>
      <c r="G29" s="14">
        <f>+'1er Cuatrimestre 2015'!G29</f>
        <v>0</v>
      </c>
      <c r="H29" s="11">
        <f>+'1er Cuatrimestre 2015'!H29</f>
        <v>586</v>
      </c>
      <c r="I29" s="14">
        <f>+'1er Cuatrimestre 2015'!I29</f>
        <v>0</v>
      </c>
      <c r="J29" s="11">
        <f>+'1er Cuatrimestre 2015'!J29</f>
        <v>692</v>
      </c>
      <c r="K29" s="14">
        <f>+'2do Cuatrimestre 2015'!C29</f>
        <v>0</v>
      </c>
      <c r="L29" s="11">
        <f>+'2do Cuatrimestre 2015'!D29</f>
        <v>721</v>
      </c>
      <c r="M29" s="14">
        <f>+'2do Cuatrimestre 2015'!E29</f>
        <v>0</v>
      </c>
      <c r="N29" s="11">
        <f>+'2do Cuatrimestre 2015'!F29</f>
        <v>672</v>
      </c>
      <c r="O29" s="14">
        <f>+'2do Cuatrimestre 2015'!G29</f>
        <v>0</v>
      </c>
      <c r="P29" s="11">
        <f>+'2do Cuatrimestre 2015'!H29</f>
        <v>629</v>
      </c>
      <c r="Q29" s="14">
        <f>+'2do Cuatrimestre 2015'!I29</f>
        <v>0</v>
      </c>
      <c r="R29" s="11">
        <f>+'2do Cuatrimestre 2015'!J29</f>
        <v>493</v>
      </c>
      <c r="S29" s="14">
        <f>+'3er Cuatrimestre 2015'!C29</f>
        <v>0</v>
      </c>
      <c r="T29" s="11">
        <f>+'3er Cuatrimestre 2015'!D29</f>
        <v>787</v>
      </c>
      <c r="U29" s="14">
        <f>+'3er Cuatrimestre 2015'!E29</f>
        <v>0</v>
      </c>
      <c r="V29" s="11">
        <f>+'3er Cuatrimestre 2015'!F29</f>
        <v>770</v>
      </c>
      <c r="W29" s="14">
        <f>+'3er Cuatrimestre 2015'!G29</f>
        <v>0</v>
      </c>
      <c r="X29" s="11">
        <f>+'3er Cuatrimestre 2015'!H29</f>
        <v>531</v>
      </c>
      <c r="Y29" s="14">
        <f>+'3er Cuatrimestre 2015'!I29</f>
        <v>0</v>
      </c>
      <c r="Z29" s="11">
        <f>+'3er Cuatrimestre 2015'!J29</f>
        <v>611</v>
      </c>
      <c r="AA29" s="14">
        <f t="shared" ref="AA29:AB29" si="22">SUM(C29,E29,G29,I29,K29,M29,O29,Q29,S29,U29,W29,Y29)</f>
        <v>0</v>
      </c>
      <c r="AB29" s="11">
        <f t="shared" si="22"/>
        <v>7653</v>
      </c>
    </row>
    <row r="30" spans="1:28" ht="15.75" thickBot="1" x14ac:dyDescent="0.3">
      <c r="A30" s="36"/>
      <c r="B30" s="38"/>
      <c r="C30" s="39">
        <f>C29+D29</f>
        <v>585</v>
      </c>
      <c r="D30" s="40"/>
      <c r="E30" s="39">
        <f>E29+F29</f>
        <v>576</v>
      </c>
      <c r="F30" s="40"/>
      <c r="G30" s="39">
        <f>G29+H29</f>
        <v>586</v>
      </c>
      <c r="H30" s="40"/>
      <c r="I30" s="39">
        <f>I29+J29</f>
        <v>692</v>
      </c>
      <c r="J30" s="40"/>
      <c r="K30" s="39">
        <f>K29+L29</f>
        <v>721</v>
      </c>
      <c r="L30" s="40"/>
      <c r="M30" s="39">
        <f>M29+N29</f>
        <v>672</v>
      </c>
      <c r="N30" s="40"/>
      <c r="O30" s="39">
        <f>O29+P29</f>
        <v>629</v>
      </c>
      <c r="P30" s="40"/>
      <c r="Q30" s="39">
        <f>Q29+R29</f>
        <v>493</v>
      </c>
      <c r="R30" s="40"/>
      <c r="S30" s="39">
        <f>S29+T29</f>
        <v>787</v>
      </c>
      <c r="T30" s="40"/>
      <c r="U30" s="39">
        <f>U29+V29</f>
        <v>770</v>
      </c>
      <c r="V30" s="40"/>
      <c r="W30" s="39">
        <f>W29+X29</f>
        <v>531</v>
      </c>
      <c r="X30" s="40"/>
      <c r="Y30" s="39">
        <f>Y29+Z29</f>
        <v>611</v>
      </c>
      <c r="Z30" s="40"/>
      <c r="AA30" s="39">
        <f t="shared" ref="AA30" si="23">AA29+AB29</f>
        <v>7653</v>
      </c>
      <c r="AB30" s="40"/>
    </row>
    <row r="31" spans="1:28" ht="15.75" thickBot="1" x14ac:dyDescent="0.3">
      <c r="A31" s="25">
        <v>13</v>
      </c>
      <c r="B31" s="27" t="s">
        <v>39</v>
      </c>
      <c r="C31" s="12">
        <f>'1er Cuatrimestre 2015'!C31</f>
        <v>0</v>
      </c>
      <c r="D31" s="13">
        <f>+'1er Cuatrimestre 2015'!D31</f>
        <v>15237</v>
      </c>
      <c r="E31" s="12">
        <f>+'1er Cuatrimestre 2015'!E31</f>
        <v>0</v>
      </c>
      <c r="F31" s="13">
        <f>+'1er Cuatrimestre 2015'!F31</f>
        <v>14220</v>
      </c>
      <c r="G31" s="12">
        <f>+'1er Cuatrimestre 2015'!G31</f>
        <v>0</v>
      </c>
      <c r="H31" s="13">
        <f>+'1er Cuatrimestre 2015'!H31</f>
        <v>13121</v>
      </c>
      <c r="I31" s="12">
        <f>+'1er Cuatrimestre 2015'!I31</f>
        <v>0</v>
      </c>
      <c r="J31" s="13">
        <f>+'1er Cuatrimestre 2015'!J31</f>
        <v>14697</v>
      </c>
      <c r="K31" s="12">
        <f>+'2do Cuatrimestre 2015'!C31</f>
        <v>0</v>
      </c>
      <c r="L31" s="13">
        <f>+'2do Cuatrimestre 2015'!D31</f>
        <v>18212</v>
      </c>
      <c r="M31" s="12">
        <f>+'2do Cuatrimestre 2015'!E31</f>
        <v>0</v>
      </c>
      <c r="N31" s="13">
        <f>+'2do Cuatrimestre 2015'!F31</f>
        <v>19226</v>
      </c>
      <c r="O31" s="12">
        <f>+'2do Cuatrimestre 2015'!G31</f>
        <v>0</v>
      </c>
      <c r="P31" s="13">
        <f>+'2do Cuatrimestre 2015'!H31</f>
        <v>18034</v>
      </c>
      <c r="Q31" s="12">
        <f>+'2do Cuatrimestre 2015'!I31</f>
        <v>0</v>
      </c>
      <c r="R31" s="13">
        <f>+'2do Cuatrimestre 2015'!J31</f>
        <v>18391</v>
      </c>
      <c r="S31" s="12">
        <f>+'3er Cuatrimestre 2015'!C31</f>
        <v>0</v>
      </c>
      <c r="T31" s="13">
        <f>+'3er Cuatrimestre 2015'!D31</f>
        <v>19628</v>
      </c>
      <c r="U31" s="12">
        <f>+'3er Cuatrimestre 2015'!E31</f>
        <v>0</v>
      </c>
      <c r="V31" s="13">
        <f>+'3er Cuatrimestre 2015'!F31</f>
        <v>19155</v>
      </c>
      <c r="W31" s="12">
        <f>+'3er Cuatrimestre 2015'!G31</f>
        <v>0</v>
      </c>
      <c r="X31" s="13">
        <f>+'3er Cuatrimestre 2015'!H31</f>
        <v>19161</v>
      </c>
      <c r="Y31" s="12">
        <f>+'3er Cuatrimestre 2015'!I31</f>
        <v>0</v>
      </c>
      <c r="Z31" s="13">
        <f>+'3er Cuatrimestre 2015'!J31</f>
        <v>16717</v>
      </c>
      <c r="AA31" s="12">
        <f t="shared" ref="AA31:AB31" si="24">SUM(C31,E31,G31,I31,K31,M31,O31,Q31,S31,U31,W31,Y31)</f>
        <v>0</v>
      </c>
      <c r="AB31" s="13">
        <f t="shared" si="24"/>
        <v>205799</v>
      </c>
    </row>
    <row r="32" spans="1:28" ht="15.75" thickBot="1" x14ac:dyDescent="0.3">
      <c r="A32" s="26"/>
      <c r="B32" s="28"/>
      <c r="C32" s="31">
        <f>C31+D31</f>
        <v>15237</v>
      </c>
      <c r="D32" s="32"/>
      <c r="E32" s="31">
        <f>E31+F31</f>
        <v>14220</v>
      </c>
      <c r="F32" s="32"/>
      <c r="G32" s="31">
        <f>G31+H31</f>
        <v>13121</v>
      </c>
      <c r="H32" s="32"/>
      <c r="I32" s="31">
        <f>I31+J31</f>
        <v>14697</v>
      </c>
      <c r="J32" s="32"/>
      <c r="K32" s="31">
        <f>K31+L31</f>
        <v>18212</v>
      </c>
      <c r="L32" s="32"/>
      <c r="M32" s="31">
        <f>M31+N31</f>
        <v>19226</v>
      </c>
      <c r="N32" s="32"/>
      <c r="O32" s="31">
        <f>O31+P31</f>
        <v>18034</v>
      </c>
      <c r="P32" s="32"/>
      <c r="Q32" s="31">
        <f>Q31+R31</f>
        <v>18391</v>
      </c>
      <c r="R32" s="32"/>
      <c r="S32" s="31">
        <f>S31+T31</f>
        <v>19628</v>
      </c>
      <c r="T32" s="32"/>
      <c r="U32" s="31">
        <f>U31+V31</f>
        <v>19155</v>
      </c>
      <c r="V32" s="32"/>
      <c r="W32" s="31">
        <f>W31+X31</f>
        <v>19161</v>
      </c>
      <c r="X32" s="32"/>
      <c r="Y32" s="31">
        <f>Y31+Z31</f>
        <v>16717</v>
      </c>
      <c r="Z32" s="32"/>
      <c r="AA32" s="31">
        <f t="shared" ref="AA32" si="25">AA31+AB31</f>
        <v>205799</v>
      </c>
      <c r="AB32" s="32"/>
    </row>
    <row r="33" spans="1:28" ht="15.75" thickBot="1" x14ac:dyDescent="0.3">
      <c r="A33" s="35">
        <v>14</v>
      </c>
      <c r="B33" s="37" t="s">
        <v>40</v>
      </c>
      <c r="C33" s="14">
        <f>'1er Cuatrimestre 2015'!C33</f>
        <v>30</v>
      </c>
      <c r="D33" s="11">
        <f>+'1er Cuatrimestre 2015'!D33</f>
        <v>280</v>
      </c>
      <c r="E33" s="14">
        <f>+'1er Cuatrimestre 2015'!E33</f>
        <v>28</v>
      </c>
      <c r="F33" s="11">
        <f>+'1er Cuatrimestre 2015'!F33</f>
        <v>200</v>
      </c>
      <c r="G33" s="14">
        <f>+'1er Cuatrimestre 2015'!G33</f>
        <v>22</v>
      </c>
      <c r="H33" s="11">
        <f>+'1er Cuatrimestre 2015'!H33</f>
        <v>310</v>
      </c>
      <c r="I33" s="14">
        <f>+'1er Cuatrimestre 2015'!I33</f>
        <v>31</v>
      </c>
      <c r="J33" s="11">
        <f>+'1er Cuatrimestre 2015'!J33</f>
        <v>280</v>
      </c>
      <c r="K33" s="14">
        <f>+'2do Cuatrimestre 2015'!C33</f>
        <v>23</v>
      </c>
      <c r="L33" s="11">
        <f>+'2do Cuatrimestre 2015'!D33</f>
        <v>660</v>
      </c>
      <c r="M33" s="14">
        <f>+'2do Cuatrimestre 2015'!E33</f>
        <v>23</v>
      </c>
      <c r="N33" s="11">
        <f>+'2do Cuatrimestre 2015'!F33</f>
        <v>548</v>
      </c>
      <c r="O33" s="14">
        <f>+'2do Cuatrimestre 2015'!G33</f>
        <v>25</v>
      </c>
      <c r="P33" s="11">
        <f>+'2do Cuatrimestre 2015'!H33</f>
        <v>861</v>
      </c>
      <c r="Q33" s="14">
        <f>+'2do Cuatrimestre 2015'!I33</f>
        <v>30</v>
      </c>
      <c r="R33" s="11">
        <f>+'2do Cuatrimestre 2015'!J33</f>
        <v>686</v>
      </c>
      <c r="S33" s="14">
        <f>+'3er Cuatrimestre 2015'!C33</f>
        <v>23</v>
      </c>
      <c r="T33" s="11">
        <f>+'3er Cuatrimestre 2015'!D33</f>
        <v>827</v>
      </c>
      <c r="U33" s="14">
        <f>+'3er Cuatrimestre 2015'!E33</f>
        <v>22</v>
      </c>
      <c r="V33" s="11">
        <f>+'3er Cuatrimestre 2015'!F33</f>
        <v>898</v>
      </c>
      <c r="W33" s="14">
        <f>+'3er Cuatrimestre 2015'!G33</f>
        <v>17</v>
      </c>
      <c r="X33" s="11">
        <f>+'3er Cuatrimestre 2015'!H33</f>
        <v>907</v>
      </c>
      <c r="Y33" s="14">
        <f>+'3er Cuatrimestre 2015'!I33</f>
        <v>20</v>
      </c>
      <c r="Z33" s="11">
        <f>+'3er Cuatrimestre 2015'!J33</f>
        <v>710</v>
      </c>
      <c r="AA33" s="14">
        <f t="shared" ref="AA33:AB33" si="26">SUM(C33,E33,G33,I33,K33,M33,O33,Q33,S33,U33,W33,Y33)</f>
        <v>294</v>
      </c>
      <c r="AB33" s="11">
        <f t="shared" si="26"/>
        <v>7167</v>
      </c>
    </row>
    <row r="34" spans="1:28" ht="15.75" thickBot="1" x14ac:dyDescent="0.3">
      <c r="A34" s="36"/>
      <c r="B34" s="38"/>
      <c r="C34" s="39">
        <f>C33+D33</f>
        <v>310</v>
      </c>
      <c r="D34" s="40"/>
      <c r="E34" s="39">
        <f>E33+F33</f>
        <v>228</v>
      </c>
      <c r="F34" s="40"/>
      <c r="G34" s="39">
        <f>G33+H33</f>
        <v>332</v>
      </c>
      <c r="H34" s="40"/>
      <c r="I34" s="39">
        <f>I33+J33</f>
        <v>311</v>
      </c>
      <c r="J34" s="40"/>
      <c r="K34" s="39">
        <f>K33+L33</f>
        <v>683</v>
      </c>
      <c r="L34" s="40"/>
      <c r="M34" s="39">
        <f>M33+N33</f>
        <v>571</v>
      </c>
      <c r="N34" s="40"/>
      <c r="O34" s="39">
        <f>O33+P33</f>
        <v>886</v>
      </c>
      <c r="P34" s="40"/>
      <c r="Q34" s="39">
        <f>Q33+R33</f>
        <v>716</v>
      </c>
      <c r="R34" s="40"/>
      <c r="S34" s="39">
        <f>S33+T33</f>
        <v>850</v>
      </c>
      <c r="T34" s="40"/>
      <c r="U34" s="39">
        <f>U33+V33</f>
        <v>920</v>
      </c>
      <c r="V34" s="40"/>
      <c r="W34" s="39">
        <f>W33+X33</f>
        <v>924</v>
      </c>
      <c r="X34" s="40"/>
      <c r="Y34" s="39">
        <f>Y33+Z33</f>
        <v>730</v>
      </c>
      <c r="Z34" s="40"/>
      <c r="AA34" s="39">
        <f t="shared" ref="AA34" si="27">AA33+AB33</f>
        <v>7461</v>
      </c>
      <c r="AB34" s="40"/>
    </row>
    <row r="35" spans="1:28" ht="15.75" thickBot="1" x14ac:dyDescent="0.3">
      <c r="A35" s="25">
        <v>15</v>
      </c>
      <c r="B35" s="27" t="s">
        <v>4</v>
      </c>
      <c r="C35" s="12">
        <f>'1er Cuatrimestre 2015'!C35</f>
        <v>0</v>
      </c>
      <c r="D35" s="13">
        <f>+'1er Cuatrimestre 2015'!D35</f>
        <v>25</v>
      </c>
      <c r="E35" s="12">
        <f>+'1er Cuatrimestre 2015'!E35</f>
        <v>0</v>
      </c>
      <c r="F35" s="13">
        <f>+'1er Cuatrimestre 2015'!F35</f>
        <v>39</v>
      </c>
      <c r="G35" s="12">
        <f>+'1er Cuatrimestre 2015'!G35</f>
        <v>0</v>
      </c>
      <c r="H35" s="13">
        <f>+'1er Cuatrimestre 2015'!H35</f>
        <v>66</v>
      </c>
      <c r="I35" s="12">
        <f>+'1er Cuatrimestre 2015'!I35</f>
        <v>0</v>
      </c>
      <c r="J35" s="13">
        <f>+'1er Cuatrimestre 2015'!J35</f>
        <v>34</v>
      </c>
      <c r="K35" s="12">
        <f>+'2do Cuatrimestre 2015'!C35</f>
        <v>0</v>
      </c>
      <c r="L35" s="13">
        <f>+'2do Cuatrimestre 2015'!D35</f>
        <v>64</v>
      </c>
      <c r="M35" s="12">
        <f>+'2do Cuatrimestre 2015'!E35</f>
        <v>0</v>
      </c>
      <c r="N35" s="13">
        <f>+'2do Cuatrimestre 2015'!F35</f>
        <v>92</v>
      </c>
      <c r="O35" s="12">
        <f>+'2do Cuatrimestre 2015'!G35</f>
        <v>0</v>
      </c>
      <c r="P35" s="13">
        <f>+'2do Cuatrimestre 2015'!H35</f>
        <v>82</v>
      </c>
      <c r="Q35" s="12">
        <f>+'2do Cuatrimestre 2015'!I35</f>
        <v>0</v>
      </c>
      <c r="R35" s="13">
        <f>+'2do Cuatrimestre 2015'!J35</f>
        <v>67</v>
      </c>
      <c r="S35" s="12">
        <f>+'3er Cuatrimestre 2015'!C35</f>
        <v>0</v>
      </c>
      <c r="T35" s="13">
        <f>+'3er Cuatrimestre 2015'!D35</f>
        <v>64</v>
      </c>
      <c r="U35" s="12">
        <f>+'3er Cuatrimestre 2015'!E35</f>
        <v>0</v>
      </c>
      <c r="V35" s="13">
        <f>+'3er Cuatrimestre 2015'!F35</f>
        <v>51</v>
      </c>
      <c r="W35" s="12">
        <f>+'3er Cuatrimestre 2015'!G35</f>
        <v>0</v>
      </c>
      <c r="X35" s="13">
        <f>+'3er Cuatrimestre 2015'!H35</f>
        <v>67</v>
      </c>
      <c r="Y35" s="12">
        <f>+'3er Cuatrimestre 2015'!I35</f>
        <v>0</v>
      </c>
      <c r="Z35" s="13">
        <f>+'3er Cuatrimestre 2015'!J35</f>
        <v>67</v>
      </c>
      <c r="AA35" s="12">
        <f t="shared" ref="AA35:AB35" si="28">SUM(C35,E35,G35,I35,K35,M35,O35,Q35,S35,U35,W35,Y35)</f>
        <v>0</v>
      </c>
      <c r="AB35" s="13">
        <f t="shared" si="28"/>
        <v>718</v>
      </c>
    </row>
    <row r="36" spans="1:28" ht="15.75" thickBot="1" x14ac:dyDescent="0.3">
      <c r="A36" s="26"/>
      <c r="B36" s="28"/>
      <c r="C36" s="31">
        <f>C35+D35</f>
        <v>25</v>
      </c>
      <c r="D36" s="32"/>
      <c r="E36" s="31">
        <f>E35+F35</f>
        <v>39</v>
      </c>
      <c r="F36" s="32"/>
      <c r="G36" s="31">
        <f>G35+H35</f>
        <v>66</v>
      </c>
      <c r="H36" s="32"/>
      <c r="I36" s="31">
        <f>I35+J35</f>
        <v>34</v>
      </c>
      <c r="J36" s="32"/>
      <c r="K36" s="31">
        <f>K35+L35</f>
        <v>64</v>
      </c>
      <c r="L36" s="32"/>
      <c r="M36" s="31">
        <f>M35+N35</f>
        <v>92</v>
      </c>
      <c r="N36" s="32"/>
      <c r="O36" s="31">
        <f>O35+P35</f>
        <v>82</v>
      </c>
      <c r="P36" s="32"/>
      <c r="Q36" s="31">
        <f>Q35+R35</f>
        <v>67</v>
      </c>
      <c r="R36" s="32"/>
      <c r="S36" s="31">
        <f>S35+T35</f>
        <v>64</v>
      </c>
      <c r="T36" s="32"/>
      <c r="U36" s="31">
        <f>U35+V35</f>
        <v>51</v>
      </c>
      <c r="V36" s="32"/>
      <c r="W36" s="31">
        <f>W35+X35</f>
        <v>67</v>
      </c>
      <c r="X36" s="32"/>
      <c r="Y36" s="31">
        <f>Y35+Z35</f>
        <v>67</v>
      </c>
      <c r="Z36" s="32"/>
      <c r="AA36" s="31">
        <f>SUM(AA35+AB35)</f>
        <v>718</v>
      </c>
      <c r="AB36" s="32"/>
    </row>
    <row r="37" spans="1:28" ht="15.75" thickBot="1" x14ac:dyDescent="0.3">
      <c r="A37" s="35">
        <v>16</v>
      </c>
      <c r="B37" s="37" t="s">
        <v>5</v>
      </c>
      <c r="C37" s="14">
        <f>'1er Cuatrimestre 2015'!C37</f>
        <v>124</v>
      </c>
      <c r="D37" s="11">
        <f>+'1er Cuatrimestre 2015'!D37</f>
        <v>254</v>
      </c>
      <c r="E37" s="14">
        <f>+'1er Cuatrimestre 2015'!E37</f>
        <v>153</v>
      </c>
      <c r="F37" s="11">
        <f>+'1er Cuatrimestre 2015'!F37</f>
        <v>238</v>
      </c>
      <c r="G37" s="14">
        <f>+'1er Cuatrimestre 2015'!G37</f>
        <v>90</v>
      </c>
      <c r="H37" s="11">
        <f>+'1er Cuatrimestre 2015'!H37</f>
        <v>353</v>
      </c>
      <c r="I37" s="14">
        <f>+'1er Cuatrimestre 2015'!I37</f>
        <v>68</v>
      </c>
      <c r="J37" s="11">
        <f>+'1er Cuatrimestre 2015'!J37</f>
        <v>765</v>
      </c>
      <c r="K37" s="14">
        <f>+'2do Cuatrimestre 2015'!C37</f>
        <v>47</v>
      </c>
      <c r="L37" s="11">
        <f>+'2do Cuatrimestre 2015'!D37</f>
        <v>363</v>
      </c>
      <c r="M37" s="14">
        <f>+'2do Cuatrimestre 2015'!E37</f>
        <v>88</v>
      </c>
      <c r="N37" s="11">
        <f>+'2do Cuatrimestre 2015'!F37</f>
        <v>439</v>
      </c>
      <c r="O37" s="14">
        <f>+'2do Cuatrimestre 2015'!G37</f>
        <v>99</v>
      </c>
      <c r="P37" s="11">
        <f>+'2do Cuatrimestre 2015'!H37</f>
        <v>504</v>
      </c>
      <c r="Q37" s="14">
        <f>+'2do Cuatrimestre 2015'!I37</f>
        <v>80</v>
      </c>
      <c r="R37" s="11">
        <f>+'2do Cuatrimestre 2015'!J37</f>
        <v>228</v>
      </c>
      <c r="S37" s="14">
        <f>+'3er Cuatrimestre 2015'!C37</f>
        <v>101</v>
      </c>
      <c r="T37" s="11">
        <f>+'3er Cuatrimestre 2015'!D37</f>
        <v>216</v>
      </c>
      <c r="U37" s="14">
        <f>+'3er Cuatrimestre 2015'!E37</f>
        <v>84</v>
      </c>
      <c r="V37" s="11">
        <f>+'3er Cuatrimestre 2015'!F37</f>
        <v>386</v>
      </c>
      <c r="W37" s="14">
        <f>+'3er Cuatrimestre 2015'!G37</f>
        <v>68</v>
      </c>
      <c r="X37" s="11">
        <f>+'3er Cuatrimestre 2015'!H37</f>
        <v>324</v>
      </c>
      <c r="Y37" s="14">
        <f>+'3er Cuatrimestre 2015'!I37</f>
        <v>55</v>
      </c>
      <c r="Z37" s="11">
        <f>+'3er Cuatrimestre 2015'!J37</f>
        <v>372</v>
      </c>
      <c r="AA37" s="14">
        <f t="shared" ref="AA37:AB37" si="29">SUM(C37,E37,G37,I37,K37,M37,O37,Q37,S37,U37,W37,Y37)</f>
        <v>1057</v>
      </c>
      <c r="AB37" s="11">
        <f t="shared" si="29"/>
        <v>4442</v>
      </c>
    </row>
    <row r="38" spans="1:28" ht="15.75" thickBot="1" x14ac:dyDescent="0.3">
      <c r="A38" s="36"/>
      <c r="B38" s="38"/>
      <c r="C38" s="39">
        <f>C37+D37</f>
        <v>378</v>
      </c>
      <c r="D38" s="40"/>
      <c r="E38" s="39">
        <f>E37+F37</f>
        <v>391</v>
      </c>
      <c r="F38" s="40"/>
      <c r="G38" s="39">
        <f>G37+H37</f>
        <v>443</v>
      </c>
      <c r="H38" s="40"/>
      <c r="I38" s="39">
        <f>I37+J37</f>
        <v>833</v>
      </c>
      <c r="J38" s="40"/>
      <c r="K38" s="39">
        <f>K37+L37</f>
        <v>410</v>
      </c>
      <c r="L38" s="40"/>
      <c r="M38" s="39">
        <f>M37+N37</f>
        <v>527</v>
      </c>
      <c r="N38" s="40"/>
      <c r="O38" s="39">
        <f>O37+P37</f>
        <v>603</v>
      </c>
      <c r="P38" s="40"/>
      <c r="Q38" s="39">
        <f>Q37+R37</f>
        <v>308</v>
      </c>
      <c r="R38" s="40"/>
      <c r="S38" s="39">
        <f>S37+T37</f>
        <v>317</v>
      </c>
      <c r="T38" s="40"/>
      <c r="U38" s="39">
        <f>U37+V37</f>
        <v>470</v>
      </c>
      <c r="V38" s="40"/>
      <c r="W38" s="39">
        <f>W37+X37</f>
        <v>392</v>
      </c>
      <c r="X38" s="40"/>
      <c r="Y38" s="39">
        <f>Y37+Z37</f>
        <v>427</v>
      </c>
      <c r="Z38" s="40"/>
      <c r="AA38" s="39">
        <f t="shared" ref="AA38" si="30">AA37+AB37</f>
        <v>5499</v>
      </c>
      <c r="AB38" s="40"/>
    </row>
    <row r="39" spans="1:28" ht="15.75" thickBot="1" x14ac:dyDescent="0.3">
      <c r="A39" s="25">
        <v>17</v>
      </c>
      <c r="B39" s="27" t="s">
        <v>6</v>
      </c>
      <c r="C39" s="12">
        <f>'1er Cuatrimestre 2015'!C39</f>
        <v>2357</v>
      </c>
      <c r="D39" s="13">
        <f>+'1er Cuatrimestre 2015'!D39</f>
        <v>34</v>
      </c>
      <c r="E39" s="12">
        <f>+'1er Cuatrimestre 2015'!E39</f>
        <v>2633</v>
      </c>
      <c r="F39" s="13">
        <f>+'1er Cuatrimestre 2015'!F39</f>
        <v>30</v>
      </c>
      <c r="G39" s="12">
        <f>+'1er Cuatrimestre 2015'!G39</f>
        <v>2137</v>
      </c>
      <c r="H39" s="13">
        <f>+'1er Cuatrimestre 2015'!H39</f>
        <v>48</v>
      </c>
      <c r="I39" s="12">
        <f>+'1er Cuatrimestre 2015'!I39</f>
        <v>1130</v>
      </c>
      <c r="J39" s="13">
        <f>+'1er Cuatrimestre 2015'!J39</f>
        <v>76</v>
      </c>
      <c r="K39" s="12">
        <f>+'2do Cuatrimestre 2015'!C39</f>
        <v>735</v>
      </c>
      <c r="L39" s="13">
        <f>+'2do Cuatrimestre 2015'!D39</f>
        <v>16</v>
      </c>
      <c r="M39" s="12">
        <f>+'2do Cuatrimestre 2015'!E39</f>
        <v>1096</v>
      </c>
      <c r="N39" s="13">
        <f>+'2do Cuatrimestre 2015'!F39</f>
        <v>4</v>
      </c>
      <c r="O39" s="12">
        <f>+'2do Cuatrimestre 2015'!G39</f>
        <v>1059</v>
      </c>
      <c r="P39" s="13">
        <f>+'2do Cuatrimestre 2015'!H39</f>
        <v>33</v>
      </c>
      <c r="Q39" s="12">
        <f>+'2do Cuatrimestre 2015'!I39</f>
        <v>920</v>
      </c>
      <c r="R39" s="13">
        <f>+'2do Cuatrimestre 2015'!J39</f>
        <v>11</v>
      </c>
      <c r="S39" s="12">
        <f>+'3er Cuatrimestre 2015'!C39</f>
        <v>657</v>
      </c>
      <c r="T39" s="13">
        <f>+'3er Cuatrimestre 2015'!D39</f>
        <v>22</v>
      </c>
      <c r="U39" s="12">
        <f>+'3er Cuatrimestre 2015'!E39</f>
        <v>814</v>
      </c>
      <c r="V39" s="13">
        <f>+'3er Cuatrimestre 2015'!F39</f>
        <v>2</v>
      </c>
      <c r="W39" s="12">
        <f>+'3er Cuatrimestre 2015'!G39</f>
        <v>3150</v>
      </c>
      <c r="X39" s="13">
        <f>+'3er Cuatrimestre 2015'!H39</f>
        <v>2</v>
      </c>
      <c r="Y39" s="12">
        <f>+'3er Cuatrimestre 2015'!I39</f>
        <v>2535</v>
      </c>
      <c r="Z39" s="13">
        <f>+'3er Cuatrimestre 2015'!J39</f>
        <v>14</v>
      </c>
      <c r="AA39" s="12">
        <f t="shared" ref="AA39:AB39" si="31">SUM(C39,E39,G39,I39,K39,M39,O39,Q39,S39,U39,W39,Y39)</f>
        <v>19223</v>
      </c>
      <c r="AB39" s="13">
        <f t="shared" si="31"/>
        <v>292</v>
      </c>
    </row>
    <row r="40" spans="1:28" ht="15.75" thickBot="1" x14ac:dyDescent="0.3">
      <c r="A40" s="26"/>
      <c r="B40" s="28"/>
      <c r="C40" s="31">
        <f>C39+D39</f>
        <v>2391</v>
      </c>
      <c r="D40" s="32"/>
      <c r="E40" s="31">
        <f>E39+F39</f>
        <v>2663</v>
      </c>
      <c r="F40" s="32"/>
      <c r="G40" s="31">
        <f>G39+H39</f>
        <v>2185</v>
      </c>
      <c r="H40" s="32"/>
      <c r="I40" s="31">
        <f>I39+J39</f>
        <v>1206</v>
      </c>
      <c r="J40" s="32"/>
      <c r="K40" s="31">
        <f>K39+L39</f>
        <v>751</v>
      </c>
      <c r="L40" s="32"/>
      <c r="M40" s="31">
        <f>M39+N39</f>
        <v>1100</v>
      </c>
      <c r="N40" s="32"/>
      <c r="O40" s="31">
        <f>O39+P39</f>
        <v>1092</v>
      </c>
      <c r="P40" s="32"/>
      <c r="Q40" s="31">
        <f>Q39+R39</f>
        <v>931</v>
      </c>
      <c r="R40" s="32"/>
      <c r="S40" s="31">
        <f>S39+T39</f>
        <v>679</v>
      </c>
      <c r="T40" s="32"/>
      <c r="U40" s="31">
        <f>U39+V39</f>
        <v>816</v>
      </c>
      <c r="V40" s="32"/>
      <c r="W40" s="31">
        <f>W39+X39</f>
        <v>3152</v>
      </c>
      <c r="X40" s="32"/>
      <c r="Y40" s="31">
        <f>Y39+Z39</f>
        <v>2549</v>
      </c>
      <c r="Z40" s="32"/>
      <c r="AA40" s="31">
        <f t="shared" ref="AA40" si="32">AA39+AB39</f>
        <v>19515</v>
      </c>
      <c r="AB40" s="32"/>
    </row>
    <row r="41" spans="1:28" ht="15.75" thickBot="1" x14ac:dyDescent="0.3">
      <c r="A41" s="35">
        <v>18</v>
      </c>
      <c r="B41" s="37" t="s">
        <v>7</v>
      </c>
      <c r="C41" s="14">
        <f>'1er Cuatrimestre 2015'!C41</f>
        <v>3</v>
      </c>
      <c r="D41" s="11">
        <f>+'1er Cuatrimestre 2015'!D41</f>
        <v>7</v>
      </c>
      <c r="E41" s="14">
        <f>+'1er Cuatrimestre 2015'!E41</f>
        <v>1</v>
      </c>
      <c r="F41" s="11">
        <f>+'1er Cuatrimestre 2015'!F41</f>
        <v>7</v>
      </c>
      <c r="G41" s="14">
        <f>+'1er Cuatrimestre 2015'!G41</f>
        <v>5</v>
      </c>
      <c r="H41" s="11">
        <f>+'1er Cuatrimestre 2015'!H41</f>
        <v>6</v>
      </c>
      <c r="I41" s="14">
        <f>+'1er Cuatrimestre 2015'!I41</f>
        <v>3</v>
      </c>
      <c r="J41" s="11">
        <f>+'1er Cuatrimestre 2015'!J41</f>
        <v>12</v>
      </c>
      <c r="K41" s="14">
        <f>+'2do Cuatrimestre 2015'!C41</f>
        <v>2</v>
      </c>
      <c r="L41" s="11">
        <f>+'2do Cuatrimestre 2015'!D41</f>
        <v>16</v>
      </c>
      <c r="M41" s="14">
        <f>+'2do Cuatrimestre 2015'!E41</f>
        <v>3</v>
      </c>
      <c r="N41" s="11">
        <f>+'2do Cuatrimestre 2015'!F41</f>
        <v>10</v>
      </c>
      <c r="O41" s="14">
        <f>+'2do Cuatrimestre 2015'!G41</f>
        <v>2</v>
      </c>
      <c r="P41" s="11">
        <f>+'2do Cuatrimestre 2015'!H41</f>
        <v>9</v>
      </c>
      <c r="Q41" s="14">
        <f>+'2do Cuatrimestre 2015'!I41</f>
        <v>2</v>
      </c>
      <c r="R41" s="11">
        <f>+'2do Cuatrimestre 2015'!J41</f>
        <v>4</v>
      </c>
      <c r="S41" s="14">
        <f>+'3er Cuatrimestre 2015'!C41</f>
        <v>5</v>
      </c>
      <c r="T41" s="11">
        <f>+'3er Cuatrimestre 2015'!D41</f>
        <v>8</v>
      </c>
      <c r="U41" s="14">
        <f>+'3er Cuatrimestre 2015'!E41</f>
        <v>0</v>
      </c>
      <c r="V41" s="11">
        <f>+'3er Cuatrimestre 2015'!F41</f>
        <v>5</v>
      </c>
      <c r="W41" s="14">
        <f>+'3er Cuatrimestre 2015'!G41</f>
        <v>3</v>
      </c>
      <c r="X41" s="11">
        <f>+'3er Cuatrimestre 2015'!H41</f>
        <v>12</v>
      </c>
      <c r="Y41" s="14">
        <f>+'3er Cuatrimestre 2015'!I41</f>
        <v>7</v>
      </c>
      <c r="Z41" s="11">
        <f>+'3er Cuatrimestre 2015'!J41</f>
        <v>15</v>
      </c>
      <c r="AA41" s="14">
        <f t="shared" ref="AA41:AB41" si="33">SUM(C41,E41,G41,I41,K41,M41,O41,Q41,S41,U41,W41,Y41)</f>
        <v>36</v>
      </c>
      <c r="AB41" s="11">
        <f t="shared" si="33"/>
        <v>111</v>
      </c>
    </row>
    <row r="42" spans="1:28" ht="15.75" thickBot="1" x14ac:dyDescent="0.3">
      <c r="A42" s="36"/>
      <c r="B42" s="38"/>
      <c r="C42" s="39">
        <f>C41+D41</f>
        <v>10</v>
      </c>
      <c r="D42" s="40"/>
      <c r="E42" s="39">
        <f>E41+F41</f>
        <v>8</v>
      </c>
      <c r="F42" s="40"/>
      <c r="G42" s="39">
        <f>G41+H41</f>
        <v>11</v>
      </c>
      <c r="H42" s="40"/>
      <c r="I42" s="39">
        <f>I41+J41</f>
        <v>15</v>
      </c>
      <c r="J42" s="40"/>
      <c r="K42" s="39">
        <f>K41+L41</f>
        <v>18</v>
      </c>
      <c r="L42" s="40"/>
      <c r="M42" s="39">
        <f>M41+N41</f>
        <v>13</v>
      </c>
      <c r="N42" s="40"/>
      <c r="O42" s="39">
        <f>O41+P41</f>
        <v>11</v>
      </c>
      <c r="P42" s="40"/>
      <c r="Q42" s="39">
        <f>Q41+R41</f>
        <v>6</v>
      </c>
      <c r="R42" s="40"/>
      <c r="S42" s="39">
        <f>S41+T41</f>
        <v>13</v>
      </c>
      <c r="T42" s="40"/>
      <c r="U42" s="39">
        <f>U41+V41</f>
        <v>5</v>
      </c>
      <c r="V42" s="40"/>
      <c r="W42" s="39">
        <f>W41+X41</f>
        <v>15</v>
      </c>
      <c r="X42" s="40"/>
      <c r="Y42" s="39">
        <f>Y41+Z41</f>
        <v>22</v>
      </c>
      <c r="Z42" s="40"/>
      <c r="AA42" s="39">
        <f t="shared" ref="AA42" si="34">AA41+AB41</f>
        <v>147</v>
      </c>
      <c r="AB42" s="40"/>
    </row>
    <row r="43" spans="1:28" ht="15.75" thickBot="1" x14ac:dyDescent="0.3">
      <c r="A43" s="25">
        <v>19</v>
      </c>
      <c r="B43" s="27" t="s">
        <v>8</v>
      </c>
      <c r="C43" s="12">
        <f>'1er Cuatrimestre 2015'!C43</f>
        <v>0</v>
      </c>
      <c r="D43" s="13">
        <f>+'1er Cuatrimestre 2015'!D43</f>
        <v>0</v>
      </c>
      <c r="E43" s="12">
        <f>+'1er Cuatrimestre 2015'!E43</f>
        <v>0</v>
      </c>
      <c r="F43" s="13">
        <f>+'1er Cuatrimestre 2015'!F43</f>
        <v>0</v>
      </c>
      <c r="G43" s="12">
        <f>+'1er Cuatrimestre 2015'!G43</f>
        <v>0</v>
      </c>
      <c r="H43" s="13">
        <f>+'1er Cuatrimestre 2015'!H43</f>
        <v>0</v>
      </c>
      <c r="I43" s="12">
        <f>+'1er Cuatrimestre 2015'!I43</f>
        <v>0</v>
      </c>
      <c r="J43" s="13">
        <f>+'1er Cuatrimestre 2015'!J43</f>
        <v>0</v>
      </c>
      <c r="K43" s="12">
        <f>+'2do Cuatrimestre 2015'!C43</f>
        <v>0</v>
      </c>
      <c r="L43" s="13">
        <f>+'2do Cuatrimestre 2015'!D43</f>
        <v>0</v>
      </c>
      <c r="M43" s="12">
        <f>+'2do Cuatrimestre 2015'!E43</f>
        <v>0</v>
      </c>
      <c r="N43" s="13">
        <f>+'2do Cuatrimestre 2015'!F43</f>
        <v>0</v>
      </c>
      <c r="O43" s="12">
        <f>+'2do Cuatrimestre 2015'!G43</f>
        <v>0</v>
      </c>
      <c r="P43" s="13">
        <f>+'2do Cuatrimestre 2015'!H43</f>
        <v>0</v>
      </c>
      <c r="Q43" s="12">
        <f>+'2do Cuatrimestre 2015'!I43</f>
        <v>0</v>
      </c>
      <c r="R43" s="13">
        <f>+'2do Cuatrimestre 2015'!J43</f>
        <v>0</v>
      </c>
      <c r="S43" s="12">
        <f>+'3er Cuatrimestre 2015'!C43</f>
        <v>0</v>
      </c>
      <c r="T43" s="13">
        <f>+'3er Cuatrimestre 2015'!D43</f>
        <v>0</v>
      </c>
      <c r="U43" s="12">
        <f>+'3er Cuatrimestre 2015'!E43</f>
        <v>0</v>
      </c>
      <c r="V43" s="13">
        <f>+'3er Cuatrimestre 2015'!F43</f>
        <v>0</v>
      </c>
      <c r="W43" s="12">
        <f>+'3er Cuatrimestre 2015'!G43</f>
        <v>0</v>
      </c>
      <c r="X43" s="13">
        <f>+'3er Cuatrimestre 2015'!H43</f>
        <v>0</v>
      </c>
      <c r="Y43" s="12">
        <f>+'3er Cuatrimestre 2015'!I43</f>
        <v>0</v>
      </c>
      <c r="Z43" s="13">
        <f>+'3er Cuatrimestre 2015'!J43</f>
        <v>0</v>
      </c>
      <c r="AA43" s="12">
        <f t="shared" ref="AA43:AB43" si="35">SUM(C43,E43,G43,I43,K43,M43,O43,Q43,S43,U43,W43,Y43)</f>
        <v>0</v>
      </c>
      <c r="AB43" s="13">
        <f t="shared" si="35"/>
        <v>0</v>
      </c>
    </row>
    <row r="44" spans="1:28" ht="15.75" thickBot="1" x14ac:dyDescent="0.3">
      <c r="A44" s="26"/>
      <c r="B44" s="28"/>
      <c r="C44" s="31">
        <f>C43+D43</f>
        <v>0</v>
      </c>
      <c r="D44" s="32"/>
      <c r="E44" s="31">
        <f>E43+F43</f>
        <v>0</v>
      </c>
      <c r="F44" s="32"/>
      <c r="G44" s="31">
        <f>G43+H43</f>
        <v>0</v>
      </c>
      <c r="H44" s="32"/>
      <c r="I44" s="31">
        <f>I43+J43</f>
        <v>0</v>
      </c>
      <c r="J44" s="32"/>
      <c r="K44" s="31">
        <f>K43+L43</f>
        <v>0</v>
      </c>
      <c r="L44" s="32"/>
      <c r="M44" s="31">
        <f>M43+N43</f>
        <v>0</v>
      </c>
      <c r="N44" s="32"/>
      <c r="O44" s="31">
        <f>O43+P43</f>
        <v>0</v>
      </c>
      <c r="P44" s="32"/>
      <c r="Q44" s="31">
        <f>Q43+R43</f>
        <v>0</v>
      </c>
      <c r="R44" s="32"/>
      <c r="S44" s="31">
        <f>S43+T43</f>
        <v>0</v>
      </c>
      <c r="T44" s="32"/>
      <c r="U44" s="31">
        <f>U43+V43</f>
        <v>0</v>
      </c>
      <c r="V44" s="32"/>
      <c r="W44" s="31">
        <f>W43+X43</f>
        <v>0</v>
      </c>
      <c r="X44" s="32"/>
      <c r="Y44" s="31">
        <f>Y43+Z43</f>
        <v>0</v>
      </c>
      <c r="Z44" s="32"/>
      <c r="AA44" s="31">
        <f t="shared" ref="AA44" si="36">AA43+AB43</f>
        <v>0</v>
      </c>
      <c r="AB44" s="32"/>
    </row>
    <row r="45" spans="1:28" ht="15.75" thickBot="1" x14ac:dyDescent="0.3">
      <c r="A45" s="35">
        <v>20</v>
      </c>
      <c r="B45" s="37" t="s">
        <v>9</v>
      </c>
      <c r="C45" s="14">
        <f>'1er Cuatrimestre 2015'!C45</f>
        <v>30607</v>
      </c>
      <c r="D45" s="11">
        <f>+'1er Cuatrimestre 2015'!D45</f>
        <v>14195</v>
      </c>
      <c r="E45" s="14">
        <f>+'1er Cuatrimestre 2015'!E45</f>
        <v>35255</v>
      </c>
      <c r="F45" s="11">
        <f>+'1er Cuatrimestre 2015'!F45</f>
        <v>16564</v>
      </c>
      <c r="G45" s="14">
        <f>+'1er Cuatrimestre 2015'!G45</f>
        <v>30253</v>
      </c>
      <c r="H45" s="11">
        <f>+'1er Cuatrimestre 2015'!H45</f>
        <v>13152</v>
      </c>
      <c r="I45" s="14">
        <f>+'1er Cuatrimestre 2015'!I45</f>
        <v>31695</v>
      </c>
      <c r="J45" s="11">
        <f>+'1er Cuatrimestre 2015'!J45</f>
        <v>14489</v>
      </c>
      <c r="K45" s="14">
        <f>+'2do Cuatrimestre 2015'!C45</f>
        <v>31671</v>
      </c>
      <c r="L45" s="11">
        <f>+'2do Cuatrimestre 2015'!D45</f>
        <v>14839</v>
      </c>
      <c r="M45" s="14">
        <f>+'2do Cuatrimestre 2015'!E45</f>
        <v>32514</v>
      </c>
      <c r="N45" s="11">
        <f>+'2do Cuatrimestre 2015'!F45</f>
        <v>16644</v>
      </c>
      <c r="O45" s="14">
        <f>+'2do Cuatrimestre 2015'!G45</f>
        <v>33644</v>
      </c>
      <c r="P45" s="11">
        <f>+'2do Cuatrimestre 2015'!H45</f>
        <v>15496</v>
      </c>
      <c r="Q45" s="14">
        <f>+'2do Cuatrimestre 2015'!I45</f>
        <v>31850</v>
      </c>
      <c r="R45" s="11">
        <f>+'2do Cuatrimestre 2015'!J45</f>
        <v>18024</v>
      </c>
      <c r="S45" s="14">
        <f>+'3er Cuatrimestre 2015'!C45</f>
        <v>28307</v>
      </c>
      <c r="T45" s="11">
        <f>+'3er Cuatrimestre 2015'!D45</f>
        <v>15531</v>
      </c>
      <c r="U45" s="14">
        <f>+'3er Cuatrimestre 2015'!E45</f>
        <v>26344</v>
      </c>
      <c r="V45" s="11">
        <f>+'3er Cuatrimestre 2015'!F45</f>
        <v>15782</v>
      </c>
      <c r="W45" s="14">
        <f>+'3er Cuatrimestre 2015'!G45</f>
        <v>27636</v>
      </c>
      <c r="X45" s="11">
        <f>+'3er Cuatrimestre 2015'!H45</f>
        <v>14157</v>
      </c>
      <c r="Y45" s="14">
        <f>+'3er Cuatrimestre 2015'!I45</f>
        <v>21607</v>
      </c>
      <c r="Z45" s="11">
        <f>+'3er Cuatrimestre 2015'!J45</f>
        <v>10871</v>
      </c>
      <c r="AA45" s="14">
        <f t="shared" ref="AA45:AB45" si="37">SUM(C45,E45,G45,I45,K45,M45,O45,Q45,S45,U45,W45,Y45)</f>
        <v>361383</v>
      </c>
      <c r="AB45" s="11">
        <f t="shared" si="37"/>
        <v>179744</v>
      </c>
    </row>
    <row r="46" spans="1:28" ht="15.75" thickBot="1" x14ac:dyDescent="0.3">
      <c r="A46" s="36"/>
      <c r="B46" s="38"/>
      <c r="C46" s="39">
        <f>C45+D45</f>
        <v>44802</v>
      </c>
      <c r="D46" s="40"/>
      <c r="E46" s="39">
        <f>E45+F45</f>
        <v>51819</v>
      </c>
      <c r="F46" s="40"/>
      <c r="G46" s="39">
        <f>G45+H45</f>
        <v>43405</v>
      </c>
      <c r="H46" s="40"/>
      <c r="I46" s="39">
        <f>I45+J45</f>
        <v>46184</v>
      </c>
      <c r="J46" s="40"/>
      <c r="K46" s="39">
        <f>K45+L45</f>
        <v>46510</v>
      </c>
      <c r="L46" s="40"/>
      <c r="M46" s="39">
        <f>M45+N45</f>
        <v>49158</v>
      </c>
      <c r="N46" s="40"/>
      <c r="O46" s="39">
        <f>O45+P45</f>
        <v>49140</v>
      </c>
      <c r="P46" s="40"/>
      <c r="Q46" s="39">
        <f>Q45+R45</f>
        <v>49874</v>
      </c>
      <c r="R46" s="40"/>
      <c r="S46" s="39">
        <f>S45+T45</f>
        <v>43838</v>
      </c>
      <c r="T46" s="40"/>
      <c r="U46" s="39">
        <f>U45+V45</f>
        <v>42126</v>
      </c>
      <c r="V46" s="40"/>
      <c r="W46" s="39">
        <f>W45+X45</f>
        <v>41793</v>
      </c>
      <c r="X46" s="40"/>
      <c r="Y46" s="39">
        <f>Y45+Z45</f>
        <v>32478</v>
      </c>
      <c r="Z46" s="40"/>
      <c r="AA46" s="39">
        <f t="shared" ref="AA46" si="38">AA45+AB45</f>
        <v>541127</v>
      </c>
      <c r="AB46" s="40"/>
    </row>
    <row r="47" spans="1:28" ht="15.75" thickBot="1" x14ac:dyDescent="0.3">
      <c r="A47" s="25">
        <v>21</v>
      </c>
      <c r="B47" s="27" t="s">
        <v>16</v>
      </c>
      <c r="C47" s="12">
        <f>'1er Cuatrimestre 2015'!C47</f>
        <v>3536</v>
      </c>
      <c r="D47" s="13">
        <f>+'1er Cuatrimestre 2015'!D47</f>
        <v>2850</v>
      </c>
      <c r="E47" s="12">
        <f>+'1er Cuatrimestre 2015'!E47</f>
        <v>4056</v>
      </c>
      <c r="F47" s="13">
        <f>+'1er Cuatrimestre 2015'!F47</f>
        <v>3804</v>
      </c>
      <c r="G47" s="12">
        <f>+'1er Cuatrimestre 2015'!G47</f>
        <v>3512</v>
      </c>
      <c r="H47" s="13">
        <f>+'1er Cuatrimestre 2015'!H47</f>
        <v>2699</v>
      </c>
      <c r="I47" s="12">
        <f>+'1er Cuatrimestre 2015'!I47</f>
        <v>3759</v>
      </c>
      <c r="J47" s="13">
        <f>+'1er Cuatrimestre 2015'!J47</f>
        <v>2205</v>
      </c>
      <c r="K47" s="12">
        <f>+'2do Cuatrimestre 2015'!C47</f>
        <v>3541</v>
      </c>
      <c r="L47" s="13">
        <f>+'2do Cuatrimestre 2015'!D47</f>
        <v>2838</v>
      </c>
      <c r="M47" s="12">
        <f>+'2do Cuatrimestre 2015'!E47</f>
        <v>3806</v>
      </c>
      <c r="N47" s="13">
        <f>+'2do Cuatrimestre 2015'!F47</f>
        <v>3278</v>
      </c>
      <c r="O47" s="12">
        <f>+'2do Cuatrimestre 2015'!G47</f>
        <v>3622</v>
      </c>
      <c r="P47" s="13">
        <f>+'2do Cuatrimestre 2015'!H47</f>
        <v>3354</v>
      </c>
      <c r="Q47" s="12">
        <f>+'2do Cuatrimestre 2015'!I47</f>
        <v>3514</v>
      </c>
      <c r="R47" s="13">
        <f>+'2do Cuatrimestre 2015'!J47</f>
        <v>4085</v>
      </c>
      <c r="S47" s="12">
        <f>+'3er Cuatrimestre 2015'!C47</f>
        <v>3313</v>
      </c>
      <c r="T47" s="13">
        <f>+'3er Cuatrimestre 2015'!D47</f>
        <v>3312</v>
      </c>
      <c r="U47" s="12">
        <f>+'3er Cuatrimestre 2015'!E47</f>
        <v>3182</v>
      </c>
      <c r="V47" s="13">
        <f>+'3er Cuatrimestre 2015'!F47</f>
        <v>3238</v>
      </c>
      <c r="W47" s="12">
        <f>+'3er Cuatrimestre 2015'!G47</f>
        <v>3293</v>
      </c>
      <c r="X47" s="13">
        <f>+'3er Cuatrimestre 2015'!H47</f>
        <v>2766</v>
      </c>
      <c r="Y47" s="12">
        <f>+'3er Cuatrimestre 2015'!I47</f>
        <v>2531</v>
      </c>
      <c r="Z47" s="13">
        <f>+'3er Cuatrimestre 2015'!J47</f>
        <v>1634</v>
      </c>
      <c r="AA47" s="12">
        <f t="shared" ref="AA47:AB47" si="39">SUM(C47,E47,G47,I47,K47,M47,O47,Q47,S47,U47,W47,Y47)</f>
        <v>41665</v>
      </c>
      <c r="AB47" s="13">
        <f t="shared" si="39"/>
        <v>36063</v>
      </c>
    </row>
    <row r="48" spans="1:28" ht="15.75" thickBot="1" x14ac:dyDescent="0.3">
      <c r="A48" s="26"/>
      <c r="B48" s="28"/>
      <c r="C48" s="31">
        <f>C47+D47</f>
        <v>6386</v>
      </c>
      <c r="D48" s="32"/>
      <c r="E48" s="31">
        <f>E47+F47</f>
        <v>7860</v>
      </c>
      <c r="F48" s="32"/>
      <c r="G48" s="31">
        <f>G47+H47</f>
        <v>6211</v>
      </c>
      <c r="H48" s="32"/>
      <c r="I48" s="31">
        <f>I47+J47</f>
        <v>5964</v>
      </c>
      <c r="J48" s="32"/>
      <c r="K48" s="31">
        <f>K47+L47</f>
        <v>6379</v>
      </c>
      <c r="L48" s="32"/>
      <c r="M48" s="31">
        <f>M47+N47</f>
        <v>7084</v>
      </c>
      <c r="N48" s="32"/>
      <c r="O48" s="31">
        <f>O47+P47</f>
        <v>6976</v>
      </c>
      <c r="P48" s="32"/>
      <c r="Q48" s="31">
        <f>Q47+R47</f>
        <v>7599</v>
      </c>
      <c r="R48" s="32"/>
      <c r="S48" s="31">
        <f>S47+T47</f>
        <v>6625</v>
      </c>
      <c r="T48" s="32"/>
      <c r="U48" s="31">
        <f>U47+V47</f>
        <v>6420</v>
      </c>
      <c r="V48" s="32"/>
      <c r="W48" s="31">
        <f>W47+X47</f>
        <v>6059</v>
      </c>
      <c r="X48" s="32"/>
      <c r="Y48" s="31">
        <f>Y47+Z47</f>
        <v>4165</v>
      </c>
      <c r="Z48" s="32"/>
      <c r="AA48" s="31">
        <f t="shared" ref="AA48" si="40">AA47+AB47</f>
        <v>77728</v>
      </c>
      <c r="AB48" s="32"/>
    </row>
    <row r="49" spans="1:28" ht="15.75" thickBot="1" x14ac:dyDescent="0.3">
      <c r="A49" s="35">
        <v>22</v>
      </c>
      <c r="B49" s="37" t="s">
        <v>10</v>
      </c>
      <c r="C49" s="14">
        <f>'1er Cuatrimestre 2015'!C49</f>
        <v>1321</v>
      </c>
      <c r="D49" s="11">
        <f>+'1er Cuatrimestre 2015'!D49</f>
        <v>4526</v>
      </c>
      <c r="E49" s="14">
        <f>+'1er Cuatrimestre 2015'!E49</f>
        <v>1340</v>
      </c>
      <c r="F49" s="11">
        <f>+'1er Cuatrimestre 2015'!F49</f>
        <v>4241</v>
      </c>
      <c r="G49" s="14">
        <f>+'1er Cuatrimestre 2015'!G49</f>
        <v>1122</v>
      </c>
      <c r="H49" s="11">
        <f>+'1er Cuatrimestre 2015'!H49</f>
        <v>4462</v>
      </c>
      <c r="I49" s="14">
        <f>+'1er Cuatrimestre 2015'!I49</f>
        <v>1273</v>
      </c>
      <c r="J49" s="11">
        <f>+'1er Cuatrimestre 2015'!J49</f>
        <v>4812</v>
      </c>
      <c r="K49" s="14">
        <f>+'2do Cuatrimestre 2015'!C49</f>
        <v>1160</v>
      </c>
      <c r="L49" s="11">
        <f>+'2do Cuatrimestre 2015'!D49</f>
        <v>6031</v>
      </c>
      <c r="M49" s="14">
        <f>+'2do Cuatrimestre 2015'!E49</f>
        <v>1251</v>
      </c>
      <c r="N49" s="11">
        <f>+'2do Cuatrimestre 2015'!F49</f>
        <v>5853</v>
      </c>
      <c r="O49" s="14">
        <f>+'2do Cuatrimestre 2015'!G49</f>
        <v>1131</v>
      </c>
      <c r="P49" s="11">
        <f>+'2do Cuatrimestre 2015'!H49</f>
        <v>4973</v>
      </c>
      <c r="Q49" s="14">
        <f>+'2do Cuatrimestre 2015'!I49</f>
        <v>1259</v>
      </c>
      <c r="R49" s="11">
        <f>+'2do Cuatrimestre 2015'!J49</f>
        <v>5167</v>
      </c>
      <c r="S49" s="14">
        <f>+'3er Cuatrimestre 2015'!C49</f>
        <v>1323</v>
      </c>
      <c r="T49" s="11">
        <f>+'3er Cuatrimestre 2015'!D49</f>
        <v>4691</v>
      </c>
      <c r="U49" s="14">
        <f>+'3er Cuatrimestre 2015'!E49</f>
        <v>1191</v>
      </c>
      <c r="V49" s="11">
        <f>+'3er Cuatrimestre 2015'!F49</f>
        <v>5066</v>
      </c>
      <c r="W49" s="14">
        <f>+'3er Cuatrimestre 2015'!G49</f>
        <v>1207</v>
      </c>
      <c r="X49" s="11">
        <f>+'3er Cuatrimestre 2015'!H49</f>
        <v>4323</v>
      </c>
      <c r="Y49" s="14">
        <f>+'3er Cuatrimestre 2015'!I49</f>
        <v>994</v>
      </c>
      <c r="Z49" s="11">
        <f>+'3er Cuatrimestre 2015'!J49</f>
        <v>4607</v>
      </c>
      <c r="AA49" s="14">
        <f t="shared" ref="AA49:AB49" si="41">SUM(C49,E49,G49,I49,K49,M49,O49,Q49,S49,U49,W49,Y49)</f>
        <v>14572</v>
      </c>
      <c r="AB49" s="11">
        <f t="shared" si="41"/>
        <v>58752</v>
      </c>
    </row>
    <row r="50" spans="1:28" ht="15.75" thickBot="1" x14ac:dyDescent="0.3">
      <c r="A50" s="36"/>
      <c r="B50" s="38"/>
      <c r="C50" s="39">
        <f>C49+D49</f>
        <v>5847</v>
      </c>
      <c r="D50" s="40"/>
      <c r="E50" s="39">
        <f>E49+F49</f>
        <v>5581</v>
      </c>
      <c r="F50" s="40"/>
      <c r="G50" s="39">
        <f>G49+H49</f>
        <v>5584</v>
      </c>
      <c r="H50" s="40"/>
      <c r="I50" s="39">
        <f>I49+J49</f>
        <v>6085</v>
      </c>
      <c r="J50" s="40"/>
      <c r="K50" s="39">
        <f>K49+L49</f>
        <v>7191</v>
      </c>
      <c r="L50" s="40"/>
      <c r="M50" s="39">
        <f>M49+N49</f>
        <v>7104</v>
      </c>
      <c r="N50" s="40"/>
      <c r="O50" s="39">
        <f>O49+P49</f>
        <v>6104</v>
      </c>
      <c r="P50" s="40"/>
      <c r="Q50" s="39">
        <f>Q49+R49</f>
        <v>6426</v>
      </c>
      <c r="R50" s="40"/>
      <c r="S50" s="39">
        <f>S49+T49</f>
        <v>6014</v>
      </c>
      <c r="T50" s="40"/>
      <c r="U50" s="39">
        <f>U49+V49</f>
        <v>6257</v>
      </c>
      <c r="V50" s="40"/>
      <c r="W50" s="39">
        <f>W49+X49</f>
        <v>5530</v>
      </c>
      <c r="X50" s="40"/>
      <c r="Y50" s="39">
        <f>Y49+Z49</f>
        <v>5601</v>
      </c>
      <c r="Z50" s="40"/>
      <c r="AA50" s="39">
        <f t="shared" ref="AA50" si="42">AA49+AB49</f>
        <v>73324</v>
      </c>
      <c r="AB50" s="40"/>
    </row>
    <row r="51" spans="1:28" ht="15.75" thickBot="1" x14ac:dyDescent="0.3">
      <c r="A51" s="25">
        <v>23</v>
      </c>
      <c r="B51" s="27" t="s">
        <v>17</v>
      </c>
      <c r="C51" s="12">
        <f>'1er Cuatrimestre 2015'!C51</f>
        <v>1207</v>
      </c>
      <c r="D51" s="13">
        <f>+'1er Cuatrimestre 2015'!D51</f>
        <v>4185</v>
      </c>
      <c r="E51" s="12">
        <f>+'1er Cuatrimestre 2015'!E51</f>
        <v>1231</v>
      </c>
      <c r="F51" s="13">
        <f>+'1er Cuatrimestre 2015'!F51</f>
        <v>4438</v>
      </c>
      <c r="G51" s="12">
        <f>+'1er Cuatrimestre 2015'!G51</f>
        <v>1043</v>
      </c>
      <c r="H51" s="13">
        <f>+'1er Cuatrimestre 2015'!H51</f>
        <v>4494</v>
      </c>
      <c r="I51" s="12">
        <f>+'1er Cuatrimestre 2015'!I51</f>
        <v>1165</v>
      </c>
      <c r="J51" s="13">
        <f>+'1er Cuatrimestre 2015'!J51</f>
        <v>4491</v>
      </c>
      <c r="K51" s="12">
        <f>+'2do Cuatrimestre 2015'!C51</f>
        <v>1104</v>
      </c>
      <c r="L51" s="13">
        <f>+'2do Cuatrimestre 2015'!D51</f>
        <v>5716</v>
      </c>
      <c r="M51" s="12">
        <f>+'2do Cuatrimestre 2015'!E51</f>
        <v>1143</v>
      </c>
      <c r="N51" s="13">
        <f>+'2do Cuatrimestre 2015'!F51</f>
        <v>5008</v>
      </c>
      <c r="O51" s="12">
        <f>+'2do Cuatrimestre 2015'!G51</f>
        <v>1061</v>
      </c>
      <c r="P51" s="13">
        <f>+'2do Cuatrimestre 2015'!H51</f>
        <v>4606</v>
      </c>
      <c r="Q51" s="12">
        <f>+'2do Cuatrimestre 2015'!I51</f>
        <v>1133</v>
      </c>
      <c r="R51" s="13">
        <f>+'2do Cuatrimestre 2015'!J51</f>
        <v>4797</v>
      </c>
      <c r="S51" s="12">
        <f>+'3er Cuatrimestre 2015'!C51</f>
        <v>1180</v>
      </c>
      <c r="T51" s="13">
        <f>+'3er Cuatrimestre 2015'!D51</f>
        <v>5300</v>
      </c>
      <c r="U51" s="12">
        <f>+'3er Cuatrimestre 2015'!E51</f>
        <v>1098</v>
      </c>
      <c r="V51" s="13">
        <f>+'3er Cuatrimestre 2015'!F51</f>
        <v>4547</v>
      </c>
      <c r="W51" s="12">
        <f>+'3er Cuatrimestre 2015'!G51</f>
        <v>1104</v>
      </c>
      <c r="X51" s="13">
        <f>+'3er Cuatrimestre 2015'!H51</f>
        <v>5421</v>
      </c>
      <c r="Y51" s="12">
        <f>+'3er Cuatrimestre 2015'!I51</f>
        <v>889</v>
      </c>
      <c r="Z51" s="13">
        <f>+'3er Cuatrimestre 2015'!J51</f>
        <v>4333</v>
      </c>
      <c r="AA51" s="12">
        <f t="shared" ref="AA51:AB51" si="43">SUM(C51,E51,G51,I51,K51,M51,O51,Q51,S51,U51,W51,Y51)</f>
        <v>13358</v>
      </c>
      <c r="AB51" s="13">
        <f t="shared" si="43"/>
        <v>57336</v>
      </c>
    </row>
    <row r="52" spans="1:28" ht="15.75" thickBot="1" x14ac:dyDescent="0.3">
      <c r="A52" s="43"/>
      <c r="B52" s="44"/>
      <c r="C52" s="31">
        <f>C51+D51</f>
        <v>5392</v>
      </c>
      <c r="D52" s="32"/>
      <c r="E52" s="31">
        <f>E51+F51</f>
        <v>5669</v>
      </c>
      <c r="F52" s="32"/>
      <c r="G52" s="31">
        <f>G51+H51</f>
        <v>5537</v>
      </c>
      <c r="H52" s="32"/>
      <c r="I52" s="31">
        <f>I51+J51</f>
        <v>5656</v>
      </c>
      <c r="J52" s="32"/>
      <c r="K52" s="31">
        <f>K51+L51</f>
        <v>6820</v>
      </c>
      <c r="L52" s="32"/>
      <c r="M52" s="31">
        <f>M51+N51</f>
        <v>6151</v>
      </c>
      <c r="N52" s="32"/>
      <c r="O52" s="31">
        <f>O51+P51</f>
        <v>5667</v>
      </c>
      <c r="P52" s="32"/>
      <c r="Q52" s="31">
        <f>Q51+R51</f>
        <v>5930</v>
      </c>
      <c r="R52" s="32"/>
      <c r="S52" s="31">
        <f>S51+T51</f>
        <v>6480</v>
      </c>
      <c r="T52" s="32"/>
      <c r="U52" s="31">
        <f>U51+V51</f>
        <v>5645</v>
      </c>
      <c r="V52" s="32"/>
      <c r="W52" s="31">
        <f>W51+X51</f>
        <v>6525</v>
      </c>
      <c r="X52" s="32"/>
      <c r="Y52" s="31">
        <f>Y51+Z51</f>
        <v>5222</v>
      </c>
      <c r="Z52" s="32"/>
      <c r="AA52" s="31">
        <f t="shared" ref="AA52" si="44">AA51+AB51</f>
        <v>70694</v>
      </c>
      <c r="AB52" s="32"/>
    </row>
    <row r="53" spans="1:28" ht="15.75" thickBot="1" x14ac:dyDescent="0.3">
      <c r="A53" s="49">
        <v>24</v>
      </c>
      <c r="B53" s="51" t="s">
        <v>41</v>
      </c>
      <c r="C53" s="14">
        <f>'1er Cuatrimestre 2015'!C53</f>
        <v>0</v>
      </c>
      <c r="D53" s="11">
        <f>+'1er Cuatrimestre 2015'!D53</f>
        <v>9</v>
      </c>
      <c r="E53" s="14">
        <f>+'1er Cuatrimestre 2015'!E53</f>
        <v>0</v>
      </c>
      <c r="F53" s="11">
        <f>+'1er Cuatrimestre 2015'!F53</f>
        <v>5</v>
      </c>
      <c r="G53" s="14">
        <f>+'1er Cuatrimestre 2015'!G53</f>
        <v>0</v>
      </c>
      <c r="H53" s="11">
        <f>+'1er Cuatrimestre 2015'!H53</f>
        <v>6</v>
      </c>
      <c r="I53" s="14">
        <f>+'1er Cuatrimestre 2015'!I53</f>
        <v>0</v>
      </c>
      <c r="J53" s="11">
        <f>+'1er Cuatrimestre 2015'!J53</f>
        <v>6</v>
      </c>
      <c r="K53" s="14">
        <f>+'2do Cuatrimestre 2015'!C53</f>
        <v>0</v>
      </c>
      <c r="L53" s="11">
        <f>+'2do Cuatrimestre 2015'!D53</f>
        <v>6</v>
      </c>
      <c r="M53" s="14">
        <f>+'2do Cuatrimestre 2015'!E53</f>
        <v>0</v>
      </c>
      <c r="N53" s="11">
        <f>+'2do Cuatrimestre 2015'!F53</f>
        <v>6</v>
      </c>
      <c r="O53" s="14">
        <f>+'2do Cuatrimestre 2015'!G53</f>
        <v>0</v>
      </c>
      <c r="P53" s="11">
        <f>+'2do Cuatrimestre 2015'!H53</f>
        <v>10</v>
      </c>
      <c r="Q53" s="14">
        <f>+'2do Cuatrimestre 2015'!I53</f>
        <v>0</v>
      </c>
      <c r="R53" s="11">
        <f>+'2do Cuatrimestre 2015'!J53</f>
        <v>8</v>
      </c>
      <c r="S53" s="14">
        <f>+'3er Cuatrimestre 2015'!C53</f>
        <v>0</v>
      </c>
      <c r="T53" s="11">
        <f>+'3er Cuatrimestre 2015'!D53</f>
        <v>8</v>
      </c>
      <c r="U53" s="14">
        <f>+'3er Cuatrimestre 2015'!E53</f>
        <v>0</v>
      </c>
      <c r="V53" s="11">
        <f>+'3er Cuatrimestre 2015'!F53</f>
        <v>9</v>
      </c>
      <c r="W53" s="14">
        <f>+'3er Cuatrimestre 2015'!G53</f>
        <v>0</v>
      </c>
      <c r="X53" s="11">
        <f>+'3er Cuatrimestre 2015'!H53</f>
        <v>6</v>
      </c>
      <c r="Y53" s="14">
        <f>+'3er Cuatrimestre 2015'!I53</f>
        <v>0</v>
      </c>
      <c r="Z53" s="11">
        <f>+'3er Cuatrimestre 2015'!J53</f>
        <v>5</v>
      </c>
      <c r="AA53" s="14">
        <f t="shared" ref="AA53:AB53" si="45">SUM(C53,E53,G53,I53,K53,M53,O53,Q53,S53,U53,W53,Y53)</f>
        <v>0</v>
      </c>
      <c r="AB53" s="11">
        <f t="shared" si="45"/>
        <v>84</v>
      </c>
    </row>
    <row r="54" spans="1:28" ht="15.75" thickBot="1" x14ac:dyDescent="0.3">
      <c r="A54" s="50"/>
      <c r="B54" s="52"/>
      <c r="C54" s="39">
        <f>C53+D53</f>
        <v>9</v>
      </c>
      <c r="D54" s="40"/>
      <c r="E54" s="39">
        <f>E53+F53</f>
        <v>5</v>
      </c>
      <c r="F54" s="40"/>
      <c r="G54" s="39">
        <f>G53+H53</f>
        <v>6</v>
      </c>
      <c r="H54" s="40"/>
      <c r="I54" s="39">
        <f>I53+J53</f>
        <v>6</v>
      </c>
      <c r="J54" s="40"/>
      <c r="K54" s="39">
        <f>K53+L53</f>
        <v>6</v>
      </c>
      <c r="L54" s="40"/>
      <c r="M54" s="39">
        <f>M53+N53</f>
        <v>6</v>
      </c>
      <c r="N54" s="40"/>
      <c r="O54" s="39">
        <f>O53+P53</f>
        <v>10</v>
      </c>
      <c r="P54" s="40"/>
      <c r="Q54" s="39">
        <f>Q53+R53</f>
        <v>8</v>
      </c>
      <c r="R54" s="40"/>
      <c r="S54" s="39">
        <f>S53+T53</f>
        <v>8</v>
      </c>
      <c r="T54" s="40"/>
      <c r="U54" s="39">
        <f>U53+V53</f>
        <v>9</v>
      </c>
      <c r="V54" s="40"/>
      <c r="W54" s="39">
        <f>W53+X53</f>
        <v>6</v>
      </c>
      <c r="X54" s="40"/>
      <c r="Y54" s="39">
        <f>Y53+Z53</f>
        <v>5</v>
      </c>
      <c r="Z54" s="40"/>
      <c r="AA54" s="39">
        <f t="shared" ref="AA54" si="46">AA53+AB53</f>
        <v>84</v>
      </c>
      <c r="AB54" s="40"/>
    </row>
    <row r="55" spans="1:28" ht="15.75" thickBot="1" x14ac:dyDescent="0.3">
      <c r="A55" s="45">
        <v>25</v>
      </c>
      <c r="B55" s="47" t="s">
        <v>43</v>
      </c>
      <c r="C55" s="12">
        <f>'1er Cuatrimestre 2015'!C55</f>
        <v>0</v>
      </c>
      <c r="D55" s="13">
        <f>+'1er Cuatrimestre 2015'!D55</f>
        <v>61</v>
      </c>
      <c r="E55" s="12">
        <f>+'1er Cuatrimestre 2015'!E55</f>
        <v>0</v>
      </c>
      <c r="F55" s="13">
        <f>+'1er Cuatrimestre 2015'!F55</f>
        <v>97</v>
      </c>
      <c r="G55" s="12">
        <f>+'1er Cuatrimestre 2015'!G55</f>
        <v>0</v>
      </c>
      <c r="H55" s="13">
        <f>+'1er Cuatrimestre 2015'!H55</f>
        <v>165</v>
      </c>
      <c r="I55" s="12">
        <f>+'1er Cuatrimestre 2015'!I55</f>
        <v>0</v>
      </c>
      <c r="J55" s="13">
        <f>+'1er Cuatrimestre 2015'!J55</f>
        <v>218</v>
      </c>
      <c r="K55" s="12">
        <f>+'2do Cuatrimestre 2015'!C55</f>
        <v>0</v>
      </c>
      <c r="L55" s="13">
        <f>+'2do Cuatrimestre 2015'!D55</f>
        <v>79</v>
      </c>
      <c r="M55" s="12">
        <f>+'2do Cuatrimestre 2015'!E55</f>
        <v>0</v>
      </c>
      <c r="N55" s="13">
        <f>+'2do Cuatrimestre 2015'!F55</f>
        <v>100</v>
      </c>
      <c r="O55" s="12">
        <f>+'2do Cuatrimestre 2015'!G55</f>
        <v>0</v>
      </c>
      <c r="P55" s="13">
        <f>+'2do Cuatrimestre 2015'!H55</f>
        <v>428</v>
      </c>
      <c r="Q55" s="12">
        <f>+'2do Cuatrimestre 2015'!I55</f>
        <v>0</v>
      </c>
      <c r="R55" s="13">
        <f>+'2do Cuatrimestre 2015'!J55</f>
        <v>508</v>
      </c>
      <c r="S55" s="12">
        <f>+'3er Cuatrimestre 2015'!C55</f>
        <v>0</v>
      </c>
      <c r="T55" s="13">
        <f>+'3er Cuatrimestre 2015'!D55</f>
        <v>343</v>
      </c>
      <c r="U55" s="12">
        <f>+'3er Cuatrimestre 2015'!E55</f>
        <v>0</v>
      </c>
      <c r="V55" s="13">
        <f>+'3er Cuatrimestre 2015'!F55</f>
        <v>408</v>
      </c>
      <c r="W55" s="12">
        <f>+'3er Cuatrimestre 2015'!G55</f>
        <v>0</v>
      </c>
      <c r="X55" s="13">
        <f>+'3er Cuatrimestre 2015'!H55</f>
        <v>309</v>
      </c>
      <c r="Y55" s="12">
        <f>+'3er Cuatrimestre 2015'!I55</f>
        <v>0</v>
      </c>
      <c r="Z55" s="13">
        <f>+'3er Cuatrimestre 2015'!J55</f>
        <v>126</v>
      </c>
      <c r="AA55" s="12">
        <f t="shared" ref="AA55:AB55" si="47">SUM(C55,E55,G55,I55,K55,M55,O55,Q55,S55,U55,W55,Y55)</f>
        <v>0</v>
      </c>
      <c r="AB55" s="13">
        <f t="shared" si="47"/>
        <v>2842</v>
      </c>
    </row>
    <row r="56" spans="1:28" ht="15.75" thickBot="1" x14ac:dyDescent="0.3">
      <c r="A56" s="46"/>
      <c r="B56" s="48"/>
      <c r="C56" s="31">
        <f>C55+D55</f>
        <v>61</v>
      </c>
      <c r="D56" s="32"/>
      <c r="E56" s="31">
        <f>E55+F55</f>
        <v>97</v>
      </c>
      <c r="F56" s="32"/>
      <c r="G56" s="31">
        <f>G55+H55</f>
        <v>165</v>
      </c>
      <c r="H56" s="32"/>
      <c r="I56" s="31">
        <f>I55+J55</f>
        <v>218</v>
      </c>
      <c r="J56" s="32"/>
      <c r="K56" s="31">
        <f>K55+L55</f>
        <v>79</v>
      </c>
      <c r="L56" s="32"/>
      <c r="M56" s="31">
        <f>M55+N55</f>
        <v>100</v>
      </c>
      <c r="N56" s="32"/>
      <c r="O56" s="31">
        <f>O55+P55</f>
        <v>428</v>
      </c>
      <c r="P56" s="32"/>
      <c r="Q56" s="31">
        <f>Q55+R55</f>
        <v>508</v>
      </c>
      <c r="R56" s="32"/>
      <c r="S56" s="31">
        <f>S55+T55</f>
        <v>343</v>
      </c>
      <c r="T56" s="32"/>
      <c r="U56" s="31">
        <f>U55+V55</f>
        <v>408</v>
      </c>
      <c r="V56" s="32"/>
      <c r="W56" s="31">
        <f>W55+X55</f>
        <v>309</v>
      </c>
      <c r="X56" s="32"/>
      <c r="Y56" s="31">
        <f>Y55+Z55</f>
        <v>126</v>
      </c>
      <c r="Z56" s="32"/>
      <c r="AA56" s="31">
        <f t="shared" ref="AA56" si="48">AA55+AB55</f>
        <v>2842</v>
      </c>
      <c r="AB56" s="32"/>
    </row>
    <row r="57" spans="1:28" ht="18" customHeight="1" thickBot="1" x14ac:dyDescent="0.3">
      <c r="A57" s="49">
        <v>26</v>
      </c>
      <c r="B57" s="51" t="s">
        <v>44</v>
      </c>
      <c r="C57" s="14">
        <f>'1er Cuatrimestre 2015'!C57</f>
        <v>0</v>
      </c>
      <c r="D57" s="11">
        <f>+'1er Cuatrimestre 2015'!D57</f>
        <v>0</v>
      </c>
      <c r="E57" s="14">
        <f>+'1er Cuatrimestre 2015'!E57</f>
        <v>0</v>
      </c>
      <c r="F57" s="11">
        <f>+'1er Cuatrimestre 2015'!F57</f>
        <v>0</v>
      </c>
      <c r="G57" s="14">
        <f>+'1er Cuatrimestre 2015'!G57</f>
        <v>0</v>
      </c>
      <c r="H57" s="11">
        <f>+'1er Cuatrimestre 2015'!H57</f>
        <v>0</v>
      </c>
      <c r="I57" s="14">
        <f>+'1er Cuatrimestre 2015'!I57</f>
        <v>0</v>
      </c>
      <c r="J57" s="11">
        <f>+'1er Cuatrimestre 2015'!J57</f>
        <v>0</v>
      </c>
      <c r="K57" s="14">
        <f>+'2do Cuatrimestre 2015'!C57</f>
        <v>0</v>
      </c>
      <c r="L57" s="11">
        <f>+'2do Cuatrimestre 2015'!D57</f>
        <v>0</v>
      </c>
      <c r="M57" s="14">
        <f>+'2do Cuatrimestre 2015'!E57</f>
        <v>0</v>
      </c>
      <c r="N57" s="11">
        <f>+'2do Cuatrimestre 2015'!F57</f>
        <v>0</v>
      </c>
      <c r="O57" s="14">
        <f>+'2do Cuatrimestre 2015'!G57</f>
        <v>0</v>
      </c>
      <c r="P57" s="11">
        <f>+'2do Cuatrimestre 2015'!H57</f>
        <v>0</v>
      </c>
      <c r="Q57" s="14">
        <f>+'2do Cuatrimestre 2015'!I57</f>
        <v>0</v>
      </c>
      <c r="R57" s="11">
        <f>+'2do Cuatrimestre 2015'!J57</f>
        <v>0</v>
      </c>
      <c r="S57" s="14">
        <f>+'3er Cuatrimestre 2015'!C57</f>
        <v>0</v>
      </c>
      <c r="T57" s="11">
        <f>+'3er Cuatrimestre 2015'!D57</f>
        <v>0</v>
      </c>
      <c r="U57" s="14">
        <f>+'3er Cuatrimestre 2015'!E57</f>
        <v>0</v>
      </c>
      <c r="V57" s="11">
        <f>+'3er Cuatrimestre 2015'!F57</f>
        <v>0</v>
      </c>
      <c r="W57" s="14">
        <f>+'3er Cuatrimestre 2015'!G57</f>
        <v>0</v>
      </c>
      <c r="X57" s="11">
        <f>+'3er Cuatrimestre 2015'!H57</f>
        <v>0</v>
      </c>
      <c r="Y57" s="14">
        <f>+'3er Cuatrimestre 2015'!I57</f>
        <v>0</v>
      </c>
      <c r="Z57" s="11">
        <f>+'3er Cuatrimestre 2015'!J57</f>
        <v>0</v>
      </c>
      <c r="AA57" s="14">
        <f t="shared" ref="AA57:AB57" si="49">SUM(C57,E57,G57,I57,K57,M57,O57,Q57,S57,U57,W57,Y57)</f>
        <v>0</v>
      </c>
      <c r="AB57" s="11">
        <f t="shared" si="49"/>
        <v>0</v>
      </c>
    </row>
    <row r="58" spans="1:28" ht="18" customHeight="1" thickBot="1" x14ac:dyDescent="0.3">
      <c r="A58" s="50"/>
      <c r="B58" s="52"/>
      <c r="C58" s="39">
        <f>SUM(C57,D57)</f>
        <v>0</v>
      </c>
      <c r="D58" s="40"/>
      <c r="E58" s="39">
        <f>E57+F57</f>
        <v>0</v>
      </c>
      <c r="F58" s="40"/>
      <c r="G58" s="39">
        <f>G57+H57</f>
        <v>0</v>
      </c>
      <c r="H58" s="40"/>
      <c r="I58" s="39">
        <f>I57+J57</f>
        <v>0</v>
      </c>
      <c r="J58" s="40"/>
      <c r="K58" s="39">
        <f>K57+L57</f>
        <v>0</v>
      </c>
      <c r="L58" s="40"/>
      <c r="M58" s="39">
        <f>M57+N57</f>
        <v>0</v>
      </c>
      <c r="N58" s="40"/>
      <c r="O58" s="39">
        <f>O57+P57</f>
        <v>0</v>
      </c>
      <c r="P58" s="40"/>
      <c r="Q58" s="39">
        <f>Q57+R57</f>
        <v>0</v>
      </c>
      <c r="R58" s="40"/>
      <c r="S58" s="39">
        <f>S57+T57</f>
        <v>0</v>
      </c>
      <c r="T58" s="40"/>
      <c r="U58" s="39">
        <f>U57+V57</f>
        <v>0</v>
      </c>
      <c r="V58" s="40"/>
      <c r="W58" s="39">
        <f>W57+X57</f>
        <v>0</v>
      </c>
      <c r="X58" s="40"/>
      <c r="Y58" s="39">
        <f>Y57+Z57</f>
        <v>0</v>
      </c>
      <c r="Z58" s="40"/>
      <c r="AA58" s="39">
        <f t="shared" ref="AA58" si="50">AA57+AB57</f>
        <v>0</v>
      </c>
      <c r="AB58" s="40"/>
    </row>
    <row r="59" spans="1:28" ht="18" customHeight="1" thickBot="1" x14ac:dyDescent="0.3">
      <c r="A59" s="25">
        <v>27</v>
      </c>
      <c r="B59" s="27" t="s">
        <v>45</v>
      </c>
      <c r="C59" s="12">
        <f>'1er Cuatrimestre 2015'!C59</f>
        <v>0</v>
      </c>
      <c r="D59" s="13">
        <f>+'1er Cuatrimestre 2015'!D59</f>
        <v>21</v>
      </c>
      <c r="E59" s="12">
        <f>+'1er Cuatrimestre 2015'!E59</f>
        <v>0</v>
      </c>
      <c r="F59" s="13">
        <f>+'1er Cuatrimestre 2015'!F59</f>
        <v>51</v>
      </c>
      <c r="G59" s="12">
        <f>+'1er Cuatrimestre 2015'!G59</f>
        <v>0</v>
      </c>
      <c r="H59" s="13">
        <f>+'1er Cuatrimestre 2015'!H59</f>
        <v>44</v>
      </c>
      <c r="I59" s="12">
        <f>+'1er Cuatrimestre 2015'!I59</f>
        <v>0</v>
      </c>
      <c r="J59" s="13">
        <f>+'1er Cuatrimestre 2015'!J59</f>
        <v>24</v>
      </c>
      <c r="K59" s="12">
        <f>+'2do Cuatrimestre 2015'!C59</f>
        <v>0</v>
      </c>
      <c r="L59" s="13">
        <f>+'2do Cuatrimestre 2015'!D59</f>
        <v>43</v>
      </c>
      <c r="M59" s="12">
        <f>+'2do Cuatrimestre 2015'!E59</f>
        <v>0</v>
      </c>
      <c r="N59" s="13">
        <f>+'2do Cuatrimestre 2015'!F59</f>
        <v>54</v>
      </c>
      <c r="O59" s="12">
        <f>+'2do Cuatrimestre 2015'!G59</f>
        <v>0</v>
      </c>
      <c r="P59" s="13">
        <f>+'2do Cuatrimestre 2015'!H59</f>
        <v>43</v>
      </c>
      <c r="Q59" s="12">
        <f>+'2do Cuatrimestre 2015'!I59</f>
        <v>0</v>
      </c>
      <c r="R59" s="13">
        <f>+'2do Cuatrimestre 2015'!J59</f>
        <v>29</v>
      </c>
      <c r="S59" s="12">
        <f>+'3er Cuatrimestre 2015'!C59</f>
        <v>0</v>
      </c>
      <c r="T59" s="13">
        <f>+'3er Cuatrimestre 2015'!D59</f>
        <v>70</v>
      </c>
      <c r="U59" s="12">
        <f>+'3er Cuatrimestre 2015'!E59</f>
        <v>0</v>
      </c>
      <c r="V59" s="13">
        <f>+'3er Cuatrimestre 2015'!F59</f>
        <v>38</v>
      </c>
      <c r="W59" s="12">
        <f>+'3er Cuatrimestre 2015'!G59</f>
        <v>0</v>
      </c>
      <c r="X59" s="13">
        <f>+'3er Cuatrimestre 2015'!H59</f>
        <v>28</v>
      </c>
      <c r="Y59" s="12">
        <f>+'3er Cuatrimestre 2015'!I59</f>
        <v>0</v>
      </c>
      <c r="Z59" s="13">
        <f>+'3er Cuatrimestre 2015'!J59</f>
        <v>46</v>
      </c>
      <c r="AA59" s="12">
        <f t="shared" ref="AA59:AB59" si="51">SUM(C59,E59,G59,I59,K59,M59,O59,Q59,S59,U59,W59,Y59)</f>
        <v>0</v>
      </c>
      <c r="AB59" s="13">
        <f t="shared" si="51"/>
        <v>491</v>
      </c>
    </row>
    <row r="60" spans="1:28" ht="18" customHeight="1" thickBot="1" x14ac:dyDescent="0.3">
      <c r="A60" s="26"/>
      <c r="B60" s="28"/>
      <c r="C60" s="31">
        <f>C59+D59</f>
        <v>21</v>
      </c>
      <c r="D60" s="32"/>
      <c r="E60" s="31">
        <f>E59+F59</f>
        <v>51</v>
      </c>
      <c r="F60" s="32"/>
      <c r="G60" s="31">
        <f>G59+H59</f>
        <v>44</v>
      </c>
      <c r="H60" s="32"/>
      <c r="I60" s="31">
        <f>I59+J59</f>
        <v>24</v>
      </c>
      <c r="J60" s="32"/>
      <c r="K60" s="31">
        <f>K59+L59</f>
        <v>43</v>
      </c>
      <c r="L60" s="32"/>
      <c r="M60" s="31">
        <f>M59+N59</f>
        <v>54</v>
      </c>
      <c r="N60" s="32"/>
      <c r="O60" s="31">
        <f>O59+P59</f>
        <v>43</v>
      </c>
      <c r="P60" s="32"/>
      <c r="Q60" s="31">
        <f>Q59+R59</f>
        <v>29</v>
      </c>
      <c r="R60" s="32"/>
      <c r="S60" s="31">
        <f>S59+T59</f>
        <v>70</v>
      </c>
      <c r="T60" s="32"/>
      <c r="U60" s="31">
        <f>U59+V59</f>
        <v>38</v>
      </c>
      <c r="V60" s="32"/>
      <c r="W60" s="31">
        <f>W59+X59</f>
        <v>28</v>
      </c>
      <c r="X60" s="32"/>
      <c r="Y60" s="31">
        <f>Y59+Z59</f>
        <v>46</v>
      </c>
      <c r="Z60" s="32"/>
      <c r="AA60" s="31">
        <f t="shared" ref="AA60" si="52">AA59+AB59</f>
        <v>491</v>
      </c>
      <c r="AB60" s="32"/>
    </row>
    <row r="61" spans="1:28" ht="18" customHeight="1" thickBot="1" x14ac:dyDescent="0.3">
      <c r="A61" s="35">
        <v>28</v>
      </c>
      <c r="B61" s="37" t="s">
        <v>46</v>
      </c>
      <c r="C61" s="14">
        <f>'1er Cuatrimestre 2015'!C61</f>
        <v>0</v>
      </c>
      <c r="D61" s="11">
        <f>+'1er Cuatrimestre 2015'!D61</f>
        <v>61</v>
      </c>
      <c r="E61" s="14">
        <f>+'1er Cuatrimestre 2015'!E61</f>
        <v>0</v>
      </c>
      <c r="F61" s="11">
        <f>+'1er Cuatrimestre 2015'!F61</f>
        <v>170</v>
      </c>
      <c r="G61" s="14">
        <f>+'1er Cuatrimestre 2015'!G61</f>
        <v>0</v>
      </c>
      <c r="H61" s="11">
        <f>+'1er Cuatrimestre 2015'!H61</f>
        <v>98</v>
      </c>
      <c r="I61" s="14">
        <f>+'1er Cuatrimestre 2015'!I61</f>
        <v>0</v>
      </c>
      <c r="J61" s="11">
        <f>+'1er Cuatrimestre 2015'!J61</f>
        <v>65</v>
      </c>
      <c r="K61" s="14">
        <f>+'2do Cuatrimestre 2015'!C61</f>
        <v>0</v>
      </c>
      <c r="L61" s="11">
        <f>+'2do Cuatrimestre 2015'!D61</f>
        <v>578</v>
      </c>
      <c r="M61" s="14">
        <f>+'2do Cuatrimestre 2015'!E61</f>
        <v>0</v>
      </c>
      <c r="N61" s="11">
        <f>+'2do Cuatrimestre 2015'!F61</f>
        <v>165</v>
      </c>
      <c r="O61" s="14">
        <f>+'2do Cuatrimestre 2015'!G61</f>
        <v>0</v>
      </c>
      <c r="P61" s="11">
        <f>+'2do Cuatrimestre 2015'!H61</f>
        <v>195</v>
      </c>
      <c r="Q61" s="14">
        <f>+'2do Cuatrimestre 2015'!I61</f>
        <v>0</v>
      </c>
      <c r="R61" s="11">
        <f>+'2do Cuatrimestre 2015'!J61</f>
        <v>61</v>
      </c>
      <c r="S61" s="14">
        <f>+'3er Cuatrimestre 2015'!C61</f>
        <v>0</v>
      </c>
      <c r="T61" s="11">
        <f>+'3er Cuatrimestre 2015'!D61</f>
        <v>194</v>
      </c>
      <c r="U61" s="14">
        <f>+'3er Cuatrimestre 2015'!E61</f>
        <v>0</v>
      </c>
      <c r="V61" s="11">
        <f>+'3er Cuatrimestre 2015'!F61</f>
        <v>59</v>
      </c>
      <c r="W61" s="14">
        <f>+'3er Cuatrimestre 2015'!G61</f>
        <v>0</v>
      </c>
      <c r="X61" s="11">
        <f>+'3er Cuatrimestre 2015'!H61</f>
        <v>83</v>
      </c>
      <c r="Y61" s="14">
        <f>+'3er Cuatrimestre 2015'!I61</f>
        <v>0</v>
      </c>
      <c r="Z61" s="11">
        <f>+'3er Cuatrimestre 2015'!J61</f>
        <v>31</v>
      </c>
      <c r="AA61" s="14">
        <f t="shared" ref="AA61:AB61" si="53">SUM(C61,E61,G61,I61,K61,M61,O61,Q61,S61,U61,W61,Y61)</f>
        <v>0</v>
      </c>
      <c r="AB61" s="11">
        <f t="shared" si="53"/>
        <v>1760</v>
      </c>
    </row>
    <row r="62" spans="1:28" ht="18" customHeight="1" thickBot="1" x14ac:dyDescent="0.3">
      <c r="A62" s="36"/>
      <c r="B62" s="38"/>
      <c r="C62" s="39">
        <f>C61+D61</f>
        <v>61</v>
      </c>
      <c r="D62" s="40"/>
      <c r="E62" s="39">
        <f>E61+F61</f>
        <v>170</v>
      </c>
      <c r="F62" s="40"/>
      <c r="G62" s="39">
        <f>G61+H61</f>
        <v>98</v>
      </c>
      <c r="H62" s="40"/>
      <c r="I62" s="39">
        <f>I61+J61</f>
        <v>65</v>
      </c>
      <c r="J62" s="40"/>
      <c r="K62" s="39">
        <f>K61+L61</f>
        <v>578</v>
      </c>
      <c r="L62" s="40"/>
      <c r="M62" s="39">
        <f>M61+N61</f>
        <v>165</v>
      </c>
      <c r="N62" s="40"/>
      <c r="O62" s="39">
        <f>O61+P61</f>
        <v>195</v>
      </c>
      <c r="P62" s="40"/>
      <c r="Q62" s="39">
        <f>Q61+R61</f>
        <v>61</v>
      </c>
      <c r="R62" s="40"/>
      <c r="S62" s="39">
        <f>S61+T61</f>
        <v>194</v>
      </c>
      <c r="T62" s="40"/>
      <c r="U62" s="39">
        <f>U61+V61</f>
        <v>59</v>
      </c>
      <c r="V62" s="40"/>
      <c r="W62" s="39">
        <f>W61+X61</f>
        <v>83</v>
      </c>
      <c r="X62" s="40"/>
      <c r="Y62" s="39">
        <f>Y61+Z61</f>
        <v>31</v>
      </c>
      <c r="Z62" s="40"/>
      <c r="AA62" s="39">
        <f t="shared" ref="AA62" si="54">AA61+AB61</f>
        <v>1760</v>
      </c>
      <c r="AB62" s="40"/>
    </row>
    <row r="63" spans="1:28" ht="18" customHeight="1" thickBot="1" x14ac:dyDescent="0.3">
      <c r="A63" s="25">
        <v>29</v>
      </c>
      <c r="B63" s="27" t="s">
        <v>47</v>
      </c>
      <c r="C63" s="12">
        <f>'1er Cuatrimestre 2015'!C63</f>
        <v>0</v>
      </c>
      <c r="D63" s="13">
        <f>+'1er Cuatrimestre 2015'!D63</f>
        <v>22050</v>
      </c>
      <c r="E63" s="12">
        <f>+'1er Cuatrimestre 2015'!E63</f>
        <v>0</v>
      </c>
      <c r="F63" s="13">
        <f>+'1er Cuatrimestre 2015'!F63</f>
        <v>78900</v>
      </c>
      <c r="G63" s="12">
        <f>+'1er Cuatrimestre 2015'!G63</f>
        <v>0</v>
      </c>
      <c r="H63" s="13">
        <f>+'1er Cuatrimestre 2015'!H63</f>
        <v>31260</v>
      </c>
      <c r="I63" s="12">
        <f>+'1er Cuatrimestre 2015'!I63</f>
        <v>0</v>
      </c>
      <c r="J63" s="13">
        <f>+'1er Cuatrimestre 2015'!J63</f>
        <v>27150</v>
      </c>
      <c r="K63" s="12">
        <f>+'2do Cuatrimestre 2015'!C63</f>
        <v>0</v>
      </c>
      <c r="L63" s="13">
        <f>+'2do Cuatrimestre 2015'!D63</f>
        <v>110006</v>
      </c>
      <c r="M63" s="12">
        <f>+'2do Cuatrimestre 2015'!E63</f>
        <v>0</v>
      </c>
      <c r="N63" s="13">
        <f>+'2do Cuatrimestre 2015'!F63</f>
        <v>32360</v>
      </c>
      <c r="O63" s="12">
        <f>+'2do Cuatrimestre 2015'!G63</f>
        <v>0</v>
      </c>
      <c r="P63" s="13">
        <f>+'2do Cuatrimestre 2015'!H63</f>
        <v>163150</v>
      </c>
      <c r="Q63" s="12">
        <f>+'2do Cuatrimestre 2015'!I63</f>
        <v>0</v>
      </c>
      <c r="R63" s="13">
        <f>+'2do Cuatrimestre 2015'!J63</f>
        <v>24900</v>
      </c>
      <c r="S63" s="12">
        <f>+'3er Cuatrimestre 2015'!C63</f>
        <v>0</v>
      </c>
      <c r="T63" s="13">
        <f>+'3er Cuatrimestre 2015'!D63</f>
        <v>87480</v>
      </c>
      <c r="U63" s="12">
        <f>+'3er Cuatrimestre 2015'!E63</f>
        <v>0</v>
      </c>
      <c r="V63" s="13">
        <f>+'3er Cuatrimestre 2015'!F63</f>
        <v>75000</v>
      </c>
      <c r="W63" s="12">
        <f>+'3er Cuatrimestre 2015'!G63</f>
        <v>0</v>
      </c>
      <c r="X63" s="13">
        <f>+'3er Cuatrimestre 2015'!H63</f>
        <v>289597</v>
      </c>
      <c r="Y63" s="12">
        <f>+'3er Cuatrimestre 2015'!I63</f>
        <v>0</v>
      </c>
      <c r="Z63" s="13">
        <f>+'3er Cuatrimestre 2015'!J63</f>
        <v>19780</v>
      </c>
      <c r="AA63" s="12">
        <f t="shared" ref="AA63:AB63" si="55">SUM(C63,E63,G63,I63,K63,M63,O63,Q63,S63,U63,W63,Y63)</f>
        <v>0</v>
      </c>
      <c r="AB63" s="13">
        <f t="shared" si="55"/>
        <v>961633</v>
      </c>
    </row>
    <row r="64" spans="1:28" ht="18" customHeight="1" thickBot="1" x14ac:dyDescent="0.3">
      <c r="A64" s="26"/>
      <c r="B64" s="28"/>
      <c r="C64" s="31">
        <f>C63+D63</f>
        <v>22050</v>
      </c>
      <c r="D64" s="32"/>
      <c r="E64" s="31">
        <f>E63+F63</f>
        <v>78900</v>
      </c>
      <c r="F64" s="32"/>
      <c r="G64" s="31">
        <f>G63+H63</f>
        <v>31260</v>
      </c>
      <c r="H64" s="32"/>
      <c r="I64" s="31">
        <f>I63+J63</f>
        <v>27150</v>
      </c>
      <c r="J64" s="32"/>
      <c r="K64" s="31">
        <f>K63+L63</f>
        <v>110006</v>
      </c>
      <c r="L64" s="32"/>
      <c r="M64" s="31">
        <f>M63+N63</f>
        <v>32360</v>
      </c>
      <c r="N64" s="32"/>
      <c r="O64" s="31">
        <f>O63+P63</f>
        <v>163150</v>
      </c>
      <c r="P64" s="32"/>
      <c r="Q64" s="31">
        <f>Q63+R63</f>
        <v>24900</v>
      </c>
      <c r="R64" s="32"/>
      <c r="S64" s="31">
        <f>S63+T63</f>
        <v>87480</v>
      </c>
      <c r="T64" s="32"/>
      <c r="U64" s="31">
        <f>U63+V63</f>
        <v>75000</v>
      </c>
      <c r="V64" s="32"/>
      <c r="W64" s="31">
        <f>W63+X63</f>
        <v>289597</v>
      </c>
      <c r="X64" s="32"/>
      <c r="Y64" s="31">
        <f>Y63+Z63</f>
        <v>19780</v>
      </c>
      <c r="Z64" s="32"/>
      <c r="AA64" s="31">
        <f t="shared" ref="AA64" si="56">AA63+AB63</f>
        <v>961633</v>
      </c>
      <c r="AB64" s="32"/>
    </row>
    <row r="65" spans="1:28" ht="18" customHeight="1" thickBot="1" x14ac:dyDescent="0.3">
      <c r="A65" s="35">
        <v>30</v>
      </c>
      <c r="B65" s="37" t="s">
        <v>48</v>
      </c>
      <c r="C65" s="14">
        <f>'1er Cuatrimestre 2015'!C65</f>
        <v>0</v>
      </c>
      <c r="D65" s="11">
        <f>+'1er Cuatrimestre 2015'!D65</f>
        <v>1001</v>
      </c>
      <c r="E65" s="14">
        <f>+'1er Cuatrimestre 2015'!E65</f>
        <v>0</v>
      </c>
      <c r="F65" s="11">
        <f>+'1er Cuatrimestre 2015'!F65</f>
        <v>980</v>
      </c>
      <c r="G65" s="14">
        <f>+'1er Cuatrimestre 2015'!G65</f>
        <v>0</v>
      </c>
      <c r="H65" s="11">
        <f>+'1er Cuatrimestre 2015'!H65</f>
        <v>993</v>
      </c>
      <c r="I65" s="14">
        <f>+'1er Cuatrimestre 2015'!I65</f>
        <v>0</v>
      </c>
      <c r="J65" s="11">
        <f>+'1er Cuatrimestre 2015'!J65</f>
        <v>1010</v>
      </c>
      <c r="K65" s="14">
        <f>+'2do Cuatrimestre 2015'!C65</f>
        <v>0</v>
      </c>
      <c r="L65" s="11">
        <f>+'2do Cuatrimestre 2015'!D65</f>
        <v>1372</v>
      </c>
      <c r="M65" s="14">
        <f>+'2do Cuatrimestre 2015'!E65</f>
        <v>0</v>
      </c>
      <c r="N65" s="11">
        <f>+'2do Cuatrimestre 2015'!F65</f>
        <v>1349</v>
      </c>
      <c r="O65" s="14">
        <f>+'2do Cuatrimestre 2015'!G65</f>
        <v>0</v>
      </c>
      <c r="P65" s="11">
        <f>+'2do Cuatrimestre 2015'!H65</f>
        <v>1342</v>
      </c>
      <c r="Q65" s="14">
        <f>+'2do Cuatrimestre 2015'!I65</f>
        <v>0</v>
      </c>
      <c r="R65" s="11">
        <f>+'2do Cuatrimestre 2015'!J65</f>
        <v>1112</v>
      </c>
      <c r="S65" s="14">
        <f>+'3er Cuatrimestre 2015'!C65</f>
        <v>0</v>
      </c>
      <c r="T65" s="11">
        <f>+'3er Cuatrimestre 2015'!D65</f>
        <v>1462</v>
      </c>
      <c r="U65" s="14">
        <f>+'3er Cuatrimestre 2015'!E65</f>
        <v>0</v>
      </c>
      <c r="V65" s="11">
        <f>+'3er Cuatrimestre 2015'!F65</f>
        <v>1494</v>
      </c>
      <c r="W65" s="14">
        <f>+'3er Cuatrimestre 2015'!G65</f>
        <v>0</v>
      </c>
      <c r="X65" s="11">
        <f>+'3er Cuatrimestre 2015'!H65</f>
        <v>902</v>
      </c>
      <c r="Y65" s="14">
        <f>+'3er Cuatrimestre 2015'!I65</f>
        <v>0</v>
      </c>
      <c r="Z65" s="11">
        <f>+'3er Cuatrimestre 2015'!J65</f>
        <v>1106</v>
      </c>
      <c r="AA65" s="14">
        <f t="shared" ref="AA65:AB65" si="57">SUM(C65,E65,G65,I65,K65,M65,O65,Q65,S65,U65,W65,Y65)</f>
        <v>0</v>
      </c>
      <c r="AB65" s="11">
        <f t="shared" si="57"/>
        <v>14123</v>
      </c>
    </row>
    <row r="66" spans="1:28" ht="18" customHeight="1" thickBot="1" x14ac:dyDescent="0.3">
      <c r="A66" s="36"/>
      <c r="B66" s="38"/>
      <c r="C66" s="39">
        <f>C65+D65</f>
        <v>1001</v>
      </c>
      <c r="D66" s="40"/>
      <c r="E66" s="39">
        <f>E65+F65</f>
        <v>980</v>
      </c>
      <c r="F66" s="40"/>
      <c r="G66" s="39">
        <f>G65+H65</f>
        <v>993</v>
      </c>
      <c r="H66" s="40"/>
      <c r="I66" s="39">
        <f>I65+J65</f>
        <v>1010</v>
      </c>
      <c r="J66" s="40"/>
      <c r="K66" s="39">
        <f>K65+L65</f>
        <v>1372</v>
      </c>
      <c r="L66" s="40"/>
      <c r="M66" s="39">
        <f>M65+N65</f>
        <v>1349</v>
      </c>
      <c r="N66" s="40"/>
      <c r="O66" s="39">
        <f>O65+P65</f>
        <v>1342</v>
      </c>
      <c r="P66" s="40"/>
      <c r="Q66" s="39">
        <f>Q65+R65</f>
        <v>1112</v>
      </c>
      <c r="R66" s="40"/>
      <c r="S66" s="39">
        <f>S65+T65</f>
        <v>1462</v>
      </c>
      <c r="T66" s="40"/>
      <c r="U66" s="39">
        <f>U65+V65</f>
        <v>1494</v>
      </c>
      <c r="V66" s="40"/>
      <c r="W66" s="39">
        <f>W65+X65</f>
        <v>902</v>
      </c>
      <c r="X66" s="40"/>
      <c r="Y66" s="39">
        <f>Y65+Z65</f>
        <v>1106</v>
      </c>
      <c r="Z66" s="40"/>
      <c r="AA66" s="39">
        <f t="shared" ref="AA66" si="58">AA65+AB65</f>
        <v>14123</v>
      </c>
      <c r="AB66" s="40"/>
    </row>
    <row r="67" spans="1:28" ht="18" customHeight="1" thickBot="1" x14ac:dyDescent="0.3">
      <c r="A67" s="25">
        <v>31</v>
      </c>
      <c r="B67" s="27" t="s">
        <v>49</v>
      </c>
      <c r="C67" s="12">
        <f>'1er Cuatrimestre 2015'!C67</f>
        <v>0</v>
      </c>
      <c r="D67" s="13">
        <f>+'1er Cuatrimestre 2015'!D67</f>
        <v>467</v>
      </c>
      <c r="E67" s="12">
        <f>+'1er Cuatrimestre 2015'!E67</f>
        <v>0</v>
      </c>
      <c r="F67" s="13">
        <f>+'1er Cuatrimestre 2015'!F67</f>
        <v>512</v>
      </c>
      <c r="G67" s="12">
        <f>+'1er Cuatrimestre 2015'!G67</f>
        <v>0</v>
      </c>
      <c r="H67" s="13">
        <f>+'1er Cuatrimestre 2015'!H67</f>
        <v>479</v>
      </c>
      <c r="I67" s="12">
        <f>+'1er Cuatrimestre 2015'!I67</f>
        <v>0</v>
      </c>
      <c r="J67" s="13">
        <f>+'1er Cuatrimestre 2015'!J67</f>
        <v>548</v>
      </c>
      <c r="K67" s="12">
        <f>+'2do Cuatrimestre 2015'!C67</f>
        <v>0</v>
      </c>
      <c r="L67" s="13">
        <f>+'2do Cuatrimestre 2015'!D67</f>
        <v>491</v>
      </c>
      <c r="M67" s="12">
        <f>+'2do Cuatrimestre 2015'!E67</f>
        <v>0</v>
      </c>
      <c r="N67" s="13">
        <f>+'2do Cuatrimestre 2015'!F67</f>
        <v>551</v>
      </c>
      <c r="O67" s="12">
        <f>+'2do Cuatrimestre 2015'!G67</f>
        <v>0</v>
      </c>
      <c r="P67" s="13">
        <f>+'2do Cuatrimestre 2015'!H67</f>
        <v>430</v>
      </c>
      <c r="Q67" s="12">
        <f>+'2do Cuatrimestre 2015'!I67</f>
        <v>0</v>
      </c>
      <c r="R67" s="13">
        <f>+'2do Cuatrimestre 2015'!J67</f>
        <v>468</v>
      </c>
      <c r="S67" s="12">
        <f>+'3er Cuatrimestre 2015'!C67</f>
        <v>0</v>
      </c>
      <c r="T67" s="13">
        <f>+'3er Cuatrimestre 2015'!D67</f>
        <v>532</v>
      </c>
      <c r="U67" s="12">
        <f>+'3er Cuatrimestre 2015'!E67</f>
        <v>0</v>
      </c>
      <c r="V67" s="13">
        <f>+'3er Cuatrimestre 2015'!F67</f>
        <v>428</v>
      </c>
      <c r="W67" s="12">
        <f>+'3er Cuatrimestre 2015'!G67</f>
        <v>0</v>
      </c>
      <c r="X67" s="13">
        <f>+'3er Cuatrimestre 2015'!H67</f>
        <v>424</v>
      </c>
      <c r="Y67" s="12">
        <f>+'3er Cuatrimestre 2015'!I67</f>
        <v>0</v>
      </c>
      <c r="Z67" s="13">
        <f>+'3er Cuatrimestre 2015'!J67</f>
        <v>500</v>
      </c>
      <c r="AA67" s="12">
        <f t="shared" ref="AA67:AB67" si="59">SUM(C67,E67,G67,I67,K67,M67,O67,Q67,S67,U67,W67,Y67)</f>
        <v>0</v>
      </c>
      <c r="AB67" s="13">
        <f t="shared" si="59"/>
        <v>5830</v>
      </c>
    </row>
    <row r="68" spans="1:28" ht="18" customHeight="1" thickBot="1" x14ac:dyDescent="0.3">
      <c r="A68" s="43"/>
      <c r="B68" s="44"/>
      <c r="C68" s="31">
        <f>C67+D67</f>
        <v>467</v>
      </c>
      <c r="D68" s="32"/>
      <c r="E68" s="31">
        <f>E67+F67</f>
        <v>512</v>
      </c>
      <c r="F68" s="32"/>
      <c r="G68" s="31">
        <f>G67+H67</f>
        <v>479</v>
      </c>
      <c r="H68" s="32"/>
      <c r="I68" s="31">
        <f>I67+J67</f>
        <v>548</v>
      </c>
      <c r="J68" s="32"/>
      <c r="K68" s="31">
        <f>K67+L67</f>
        <v>491</v>
      </c>
      <c r="L68" s="32"/>
      <c r="M68" s="31">
        <f>M67+N67</f>
        <v>551</v>
      </c>
      <c r="N68" s="32"/>
      <c r="O68" s="31">
        <f>O67+P67</f>
        <v>430</v>
      </c>
      <c r="P68" s="32"/>
      <c r="Q68" s="31">
        <f>Q67+R67</f>
        <v>468</v>
      </c>
      <c r="R68" s="32"/>
      <c r="S68" s="31">
        <f>S67+T67</f>
        <v>532</v>
      </c>
      <c r="T68" s="32"/>
      <c r="U68" s="31">
        <f>U67+V67</f>
        <v>428</v>
      </c>
      <c r="V68" s="32"/>
      <c r="W68" s="31">
        <f>W67+X67</f>
        <v>424</v>
      </c>
      <c r="X68" s="32"/>
      <c r="Y68" s="31">
        <f>Y67+Z67</f>
        <v>500</v>
      </c>
      <c r="Z68" s="32"/>
      <c r="AA68" s="31">
        <f t="shared" ref="AA68" si="60">AA67+AB67</f>
        <v>5830</v>
      </c>
      <c r="AB68" s="32"/>
    </row>
    <row r="69" spans="1:28" ht="15.75" thickBot="1" x14ac:dyDescent="0.3">
      <c r="A69" s="49">
        <v>32</v>
      </c>
      <c r="B69" s="51" t="s">
        <v>50</v>
      </c>
      <c r="C69" s="14">
        <f>'1er Cuatrimestre 2015'!C69</f>
        <v>0</v>
      </c>
      <c r="D69" s="11">
        <f>+'1er Cuatrimestre 2015'!D69</f>
        <v>5</v>
      </c>
      <c r="E69" s="14">
        <f>+'1er Cuatrimestre 2015'!E69</f>
        <v>0</v>
      </c>
      <c r="F69" s="11">
        <f>+'1er Cuatrimestre 2015'!F69</f>
        <v>4</v>
      </c>
      <c r="G69" s="14">
        <f>+'1er Cuatrimestre 2015'!G69</f>
        <v>0</v>
      </c>
      <c r="H69" s="11">
        <f>+'1er Cuatrimestre 2015'!H69</f>
        <v>5</v>
      </c>
      <c r="I69" s="14">
        <f>+'1er Cuatrimestre 2015'!I69</f>
        <v>0</v>
      </c>
      <c r="J69" s="11">
        <f>+'1er Cuatrimestre 2015'!J69</f>
        <v>11</v>
      </c>
      <c r="K69" s="14">
        <f>+'2do Cuatrimestre 2015'!C69</f>
        <v>0</v>
      </c>
      <c r="L69" s="11">
        <f>+'2do Cuatrimestre 2015'!D69</f>
        <v>80</v>
      </c>
      <c r="M69" s="14">
        <f>+'2do Cuatrimestre 2015'!E69</f>
        <v>0</v>
      </c>
      <c r="N69" s="11">
        <f>+'2do Cuatrimestre 2015'!F69</f>
        <v>16</v>
      </c>
      <c r="O69" s="14">
        <f>+'2do Cuatrimestre 2015'!G69</f>
        <v>0</v>
      </c>
      <c r="P69" s="11">
        <f>+'2do Cuatrimestre 2015'!H69</f>
        <v>2</v>
      </c>
      <c r="Q69" s="14">
        <f>+'2do Cuatrimestre 2015'!I69</f>
        <v>0</v>
      </c>
      <c r="R69" s="11">
        <f>+'2do Cuatrimestre 2015'!J69</f>
        <v>2</v>
      </c>
      <c r="S69" s="14">
        <f>+'3er Cuatrimestre 2015'!C69</f>
        <v>0</v>
      </c>
      <c r="T69" s="11">
        <f>+'3er Cuatrimestre 2015'!D69</f>
        <v>2</v>
      </c>
      <c r="U69" s="14">
        <f>+'3er Cuatrimestre 2015'!E69</f>
        <v>0</v>
      </c>
      <c r="V69" s="11">
        <f>+'3er Cuatrimestre 2015'!F69</f>
        <v>4</v>
      </c>
      <c r="W69" s="14">
        <f>+'3er Cuatrimestre 2015'!G69</f>
        <v>0</v>
      </c>
      <c r="X69" s="11">
        <f>+'3er Cuatrimestre 2015'!H69</f>
        <v>3</v>
      </c>
      <c r="Y69" s="14">
        <f>+'3er Cuatrimestre 2015'!I69</f>
        <v>0</v>
      </c>
      <c r="Z69" s="11">
        <f>+'3er Cuatrimestre 2015'!J69</f>
        <v>1</v>
      </c>
      <c r="AA69" s="14">
        <f t="shared" ref="AA69:AB69" si="61">SUM(C69,E69,G69,I69,K69,M69,O69,Q69,S69,U69,W69,Y69)</f>
        <v>0</v>
      </c>
      <c r="AB69" s="11">
        <f t="shared" si="61"/>
        <v>135</v>
      </c>
    </row>
    <row r="70" spans="1:28" ht="15.75" thickBot="1" x14ac:dyDescent="0.3">
      <c r="A70" s="50"/>
      <c r="B70" s="52"/>
      <c r="C70" s="39">
        <f>C69+D69</f>
        <v>5</v>
      </c>
      <c r="D70" s="40"/>
      <c r="E70" s="39">
        <f>E69+F69</f>
        <v>4</v>
      </c>
      <c r="F70" s="40"/>
      <c r="G70" s="39">
        <f>G69+H69</f>
        <v>5</v>
      </c>
      <c r="H70" s="40"/>
      <c r="I70" s="39">
        <f>I69+J69</f>
        <v>11</v>
      </c>
      <c r="J70" s="40"/>
      <c r="K70" s="39">
        <f>K69+L69</f>
        <v>80</v>
      </c>
      <c r="L70" s="40"/>
      <c r="M70" s="39">
        <f>M69+N69</f>
        <v>16</v>
      </c>
      <c r="N70" s="40"/>
      <c r="O70" s="39">
        <f>O69+P69</f>
        <v>2</v>
      </c>
      <c r="P70" s="40"/>
      <c r="Q70" s="39">
        <f>Q69+R69</f>
        <v>2</v>
      </c>
      <c r="R70" s="40"/>
      <c r="S70" s="39">
        <f>S69+T69</f>
        <v>2</v>
      </c>
      <c r="T70" s="40"/>
      <c r="U70" s="39">
        <f>U69+V69</f>
        <v>4</v>
      </c>
      <c r="V70" s="40"/>
      <c r="W70" s="39">
        <f>W69+X69</f>
        <v>3</v>
      </c>
      <c r="X70" s="40"/>
      <c r="Y70" s="39">
        <f>Y69+Z69</f>
        <v>1</v>
      </c>
      <c r="Z70" s="40"/>
      <c r="AA70" s="39">
        <f t="shared" ref="AA70" si="62">AA69+AB69</f>
        <v>135</v>
      </c>
      <c r="AB70" s="40"/>
    </row>
    <row r="71" spans="1:28" ht="15.75" thickBot="1" x14ac:dyDescent="0.3">
      <c r="A71" s="45">
        <v>33</v>
      </c>
      <c r="B71" s="47" t="s">
        <v>51</v>
      </c>
      <c r="C71" s="12">
        <f>'1er Cuatrimestre 2015'!C71</f>
        <v>0</v>
      </c>
      <c r="D71" s="13">
        <f>+'1er Cuatrimestre 2015'!D71</f>
        <v>0</v>
      </c>
      <c r="E71" s="12">
        <f>+'1er Cuatrimestre 2015'!E71</f>
        <v>0</v>
      </c>
      <c r="F71" s="13">
        <f>+'1er Cuatrimestre 2015'!F71</f>
        <v>0</v>
      </c>
      <c r="G71" s="12">
        <f>+'1er Cuatrimestre 2015'!G71</f>
        <v>0</v>
      </c>
      <c r="H71" s="13">
        <f>+'1er Cuatrimestre 2015'!H71</f>
        <v>0</v>
      </c>
      <c r="I71" s="12">
        <f>+'1er Cuatrimestre 2015'!I71</f>
        <v>0</v>
      </c>
      <c r="J71" s="13">
        <f>+'1er Cuatrimestre 2015'!J71</f>
        <v>0</v>
      </c>
      <c r="K71" s="12">
        <f>+'2do Cuatrimestre 2015'!C71</f>
        <v>0</v>
      </c>
      <c r="L71" s="13">
        <f>+'2do Cuatrimestre 2015'!D71</f>
        <v>85</v>
      </c>
      <c r="M71" s="12">
        <f>+'2do Cuatrimestre 2015'!E71</f>
        <v>0</v>
      </c>
      <c r="N71" s="13">
        <f>+'2do Cuatrimestre 2015'!F71</f>
        <v>76</v>
      </c>
      <c r="O71" s="12">
        <f>+'2do Cuatrimestre 2015'!G71</f>
        <v>0</v>
      </c>
      <c r="P71" s="13">
        <f>+'2do Cuatrimestre 2015'!H71</f>
        <v>305</v>
      </c>
      <c r="Q71" s="12">
        <f>+'2do Cuatrimestre 2015'!I71</f>
        <v>0</v>
      </c>
      <c r="R71" s="13">
        <f>+'2do Cuatrimestre 2015'!J71</f>
        <v>420</v>
      </c>
      <c r="S71" s="12">
        <f>+'3er Cuatrimestre 2015'!C71</f>
        <v>0</v>
      </c>
      <c r="T71" s="13">
        <f>+'3er Cuatrimestre 2015'!D71</f>
        <v>630</v>
      </c>
      <c r="U71" s="12">
        <f>+'3er Cuatrimestre 2015'!E71</f>
        <v>0</v>
      </c>
      <c r="V71" s="13">
        <f>+'3er Cuatrimestre 2015'!F71</f>
        <v>660</v>
      </c>
      <c r="W71" s="12">
        <f>+'3er Cuatrimestre 2015'!G71</f>
        <v>0</v>
      </c>
      <c r="X71" s="13">
        <f>+'3er Cuatrimestre 2015'!H71</f>
        <v>672</v>
      </c>
      <c r="Y71" s="12">
        <f>+'3er Cuatrimestre 2015'!I71</f>
        <v>0</v>
      </c>
      <c r="Z71" s="13">
        <f>+'3er Cuatrimestre 2015'!J71</f>
        <v>782</v>
      </c>
      <c r="AA71" s="12">
        <f t="shared" ref="AA71:AB71" si="63">SUM(C71,E71,G71,I71,K71,M71,O71,Q71,S71,U71,W71,Y71)</f>
        <v>0</v>
      </c>
      <c r="AB71" s="13">
        <f t="shared" si="63"/>
        <v>3630</v>
      </c>
    </row>
    <row r="72" spans="1:28" ht="15.75" thickBot="1" x14ac:dyDescent="0.3">
      <c r="A72" s="46"/>
      <c r="B72" s="48"/>
      <c r="C72" s="31">
        <f>C71+D71</f>
        <v>0</v>
      </c>
      <c r="D72" s="32"/>
      <c r="E72" s="31">
        <f>E71+F71</f>
        <v>0</v>
      </c>
      <c r="F72" s="32"/>
      <c r="G72" s="31">
        <f>G71+H71</f>
        <v>0</v>
      </c>
      <c r="H72" s="32"/>
      <c r="I72" s="31">
        <f>I71+J71</f>
        <v>0</v>
      </c>
      <c r="J72" s="32"/>
      <c r="K72" s="31">
        <f>K71+L71</f>
        <v>85</v>
      </c>
      <c r="L72" s="32"/>
      <c r="M72" s="31">
        <f>M71+N71</f>
        <v>76</v>
      </c>
      <c r="N72" s="32"/>
      <c r="O72" s="31">
        <f>O71+P71</f>
        <v>305</v>
      </c>
      <c r="P72" s="32"/>
      <c r="Q72" s="31">
        <f>Q71+R71</f>
        <v>420</v>
      </c>
      <c r="R72" s="32"/>
      <c r="S72" s="31">
        <f>S71+T71</f>
        <v>630</v>
      </c>
      <c r="T72" s="32"/>
      <c r="U72" s="31">
        <f>U71+V71</f>
        <v>660</v>
      </c>
      <c r="V72" s="32"/>
      <c r="W72" s="31">
        <f>W71+X71</f>
        <v>672</v>
      </c>
      <c r="X72" s="32"/>
      <c r="Y72" s="31">
        <f>Y71+Z71</f>
        <v>782</v>
      </c>
      <c r="Z72" s="32"/>
      <c r="AA72" s="31">
        <f t="shared" ref="AA72" si="64">AA71+AB71</f>
        <v>3630</v>
      </c>
      <c r="AB72" s="32"/>
    </row>
    <row r="73" spans="1:28" ht="15.75" thickBot="1" x14ac:dyDescent="0.3">
      <c r="A73" s="49">
        <v>34</v>
      </c>
      <c r="B73" s="51" t="s">
        <v>52</v>
      </c>
      <c r="C73" s="14">
        <f>'1er Cuatrimestre 2015'!C73</f>
        <v>0</v>
      </c>
      <c r="D73" s="11">
        <f>+'1er Cuatrimestre 2015'!D73</f>
        <v>0</v>
      </c>
      <c r="E73" s="14">
        <f>+'1er Cuatrimestre 2015'!E73</f>
        <v>0</v>
      </c>
      <c r="F73" s="11">
        <f>+'1er Cuatrimestre 2015'!F73</f>
        <v>0</v>
      </c>
      <c r="G73" s="14">
        <f>+'1er Cuatrimestre 2015'!G73</f>
        <v>0</v>
      </c>
      <c r="H73" s="11">
        <f>+'1er Cuatrimestre 2015'!H73</f>
        <v>0</v>
      </c>
      <c r="I73" s="14">
        <f>+'1er Cuatrimestre 2015'!I73</f>
        <v>0</v>
      </c>
      <c r="J73" s="11">
        <f>+'1er Cuatrimestre 2015'!J73</f>
        <v>0</v>
      </c>
      <c r="K73" s="14">
        <f>+'2do Cuatrimestre 2015'!C73</f>
        <v>0</v>
      </c>
      <c r="L73" s="11">
        <f>+'2do Cuatrimestre 2015'!D73</f>
        <v>0</v>
      </c>
      <c r="M73" s="14">
        <f>+'2do Cuatrimestre 2015'!E73</f>
        <v>0</v>
      </c>
      <c r="N73" s="11">
        <f>+'2do Cuatrimestre 2015'!F73</f>
        <v>2</v>
      </c>
      <c r="O73" s="14">
        <f>+'2do Cuatrimestre 2015'!G73</f>
        <v>0</v>
      </c>
      <c r="P73" s="11">
        <f>+'2do Cuatrimestre 2015'!H73</f>
        <v>6</v>
      </c>
      <c r="Q73" s="14">
        <f>+'2do Cuatrimestre 2015'!I73</f>
        <v>0</v>
      </c>
      <c r="R73" s="11">
        <f>+'2do Cuatrimestre 2015'!J73</f>
        <v>1</v>
      </c>
      <c r="S73" s="14">
        <f>+'3er Cuatrimestre 2015'!C73</f>
        <v>0</v>
      </c>
      <c r="T73" s="11">
        <f>+'3er Cuatrimestre 2015'!D73</f>
        <v>1</v>
      </c>
      <c r="U73" s="14">
        <f>+'3er Cuatrimestre 2015'!E73</f>
        <v>0</v>
      </c>
      <c r="V73" s="11">
        <f>+'3er Cuatrimestre 2015'!F73</f>
        <v>1</v>
      </c>
      <c r="W73" s="14">
        <f>+'3er Cuatrimestre 2015'!G73</f>
        <v>0</v>
      </c>
      <c r="X73" s="11">
        <f>+'3er Cuatrimestre 2015'!H73</f>
        <v>1</v>
      </c>
      <c r="Y73" s="14">
        <f>+'3er Cuatrimestre 2015'!I73</f>
        <v>0</v>
      </c>
      <c r="Z73" s="11">
        <f>+'3er Cuatrimestre 2015'!J73</f>
        <v>0</v>
      </c>
      <c r="AA73" s="14">
        <f t="shared" ref="AA73:AB73" si="65">SUM(C73,E73,G73,I73,K73,M73,O73,Q73,S73,U73,W73,Y73)</f>
        <v>0</v>
      </c>
      <c r="AB73" s="11">
        <f t="shared" si="65"/>
        <v>12</v>
      </c>
    </row>
    <row r="74" spans="1:28" ht="15.75" thickBot="1" x14ac:dyDescent="0.3">
      <c r="A74" s="50"/>
      <c r="B74" s="52"/>
      <c r="C74" s="39">
        <f>C73+D73</f>
        <v>0</v>
      </c>
      <c r="D74" s="40"/>
      <c r="E74" s="39">
        <f>E73+F73</f>
        <v>0</v>
      </c>
      <c r="F74" s="40"/>
      <c r="G74" s="39">
        <f>G73+H73</f>
        <v>0</v>
      </c>
      <c r="H74" s="40"/>
      <c r="I74" s="39">
        <f>I73+J73</f>
        <v>0</v>
      </c>
      <c r="J74" s="40"/>
      <c r="K74" s="39">
        <f>K73+L73</f>
        <v>0</v>
      </c>
      <c r="L74" s="40"/>
      <c r="M74" s="39">
        <f>M73+N73</f>
        <v>2</v>
      </c>
      <c r="N74" s="40"/>
      <c r="O74" s="39">
        <f>O73+P73</f>
        <v>6</v>
      </c>
      <c r="P74" s="40"/>
      <c r="Q74" s="39">
        <f>Q73+R73</f>
        <v>1</v>
      </c>
      <c r="R74" s="40"/>
      <c r="S74" s="39">
        <f>S73+T73</f>
        <v>1</v>
      </c>
      <c r="T74" s="40"/>
      <c r="U74" s="39">
        <f>U73+V73</f>
        <v>1</v>
      </c>
      <c r="V74" s="40"/>
      <c r="W74" s="39">
        <f>W73+X73</f>
        <v>1</v>
      </c>
      <c r="X74" s="40"/>
      <c r="Y74" s="39">
        <f>Y73+Z73</f>
        <v>0</v>
      </c>
      <c r="Z74" s="40"/>
      <c r="AA74" s="39">
        <f t="shared" ref="AA74" si="66">AA73+AB73</f>
        <v>12</v>
      </c>
      <c r="AB74" s="40"/>
    </row>
  </sheetData>
  <sheetProtection algorithmName="SHA-512" hashValue="H3IHjo134dgewAGG/m5j1eCiqC3ztfdn4jGqjpaF30/y+Knj87X5EHhoeVZ0y9BmUbB8RA4/KBX1oAyaJONfjg==" saltValue="VG/g3TitFyVk5uOhnLxhiQ==" spinCount="100000" sheet="1" objects="1" scenarios="1" selectLockedCells="1" selectUnlockedCells="1"/>
  <mergeCells count="555">
    <mergeCell ref="W74:X74"/>
    <mergeCell ref="Y74:Z74"/>
    <mergeCell ref="AA74:AB74"/>
    <mergeCell ref="K74:L74"/>
    <mergeCell ref="M74:N74"/>
    <mergeCell ref="O74:P74"/>
    <mergeCell ref="Q74:R74"/>
    <mergeCell ref="S74:T74"/>
    <mergeCell ref="U74:V74"/>
    <mergeCell ref="A73:A74"/>
    <mergeCell ref="B73:B74"/>
    <mergeCell ref="C74:D74"/>
    <mergeCell ref="E74:F74"/>
    <mergeCell ref="G74:H74"/>
    <mergeCell ref="I74:J74"/>
    <mergeCell ref="Q72:R72"/>
    <mergeCell ref="S72:T72"/>
    <mergeCell ref="U72:V72"/>
    <mergeCell ref="A71:A72"/>
    <mergeCell ref="B71:B72"/>
    <mergeCell ref="C72:D72"/>
    <mergeCell ref="E72:F72"/>
    <mergeCell ref="G72:H72"/>
    <mergeCell ref="I72:J72"/>
    <mergeCell ref="K72:L72"/>
    <mergeCell ref="M72:N72"/>
    <mergeCell ref="O72:P72"/>
    <mergeCell ref="W72:X72"/>
    <mergeCell ref="Y72:Z72"/>
    <mergeCell ref="AA72:AB72"/>
    <mergeCell ref="AA70:AB70"/>
    <mergeCell ref="O70:P70"/>
    <mergeCell ref="Q70:R70"/>
    <mergeCell ref="S70:T70"/>
    <mergeCell ref="U70:V70"/>
    <mergeCell ref="W70:X70"/>
    <mergeCell ref="Y70:Z70"/>
    <mergeCell ref="G66:H66"/>
    <mergeCell ref="I66:J66"/>
    <mergeCell ref="Y68:Z68"/>
    <mergeCell ref="AA68:AB68"/>
    <mergeCell ref="A69:A70"/>
    <mergeCell ref="B69:B70"/>
    <mergeCell ref="C70:D70"/>
    <mergeCell ref="E70:F70"/>
    <mergeCell ref="G70:H70"/>
    <mergeCell ref="I70:J70"/>
    <mergeCell ref="K70:L70"/>
    <mergeCell ref="M70:N70"/>
    <mergeCell ref="M68:N68"/>
    <mergeCell ref="O68:P68"/>
    <mergeCell ref="Q68:R68"/>
    <mergeCell ref="S68:T68"/>
    <mergeCell ref="U68:V68"/>
    <mergeCell ref="W68:X68"/>
    <mergeCell ref="C62:D62"/>
    <mergeCell ref="E62:F62"/>
    <mergeCell ref="G62:H62"/>
    <mergeCell ref="I62:J62"/>
    <mergeCell ref="W66:X66"/>
    <mergeCell ref="Y66:Z66"/>
    <mergeCell ref="AA66:AB66"/>
    <mergeCell ref="A67:A68"/>
    <mergeCell ref="B67:B68"/>
    <mergeCell ref="C68:D68"/>
    <mergeCell ref="E68:F68"/>
    <mergeCell ref="G68:H68"/>
    <mergeCell ref="I68:J68"/>
    <mergeCell ref="K68:L68"/>
    <mergeCell ref="K66:L66"/>
    <mergeCell ref="M66:N66"/>
    <mergeCell ref="O66:P66"/>
    <mergeCell ref="Q66:R66"/>
    <mergeCell ref="S66:T66"/>
    <mergeCell ref="U66:V66"/>
    <mergeCell ref="A65:A66"/>
    <mergeCell ref="B65:B66"/>
    <mergeCell ref="C66:D66"/>
    <mergeCell ref="E66:F66"/>
    <mergeCell ref="Q64:R64"/>
    <mergeCell ref="S64:T64"/>
    <mergeCell ref="U64:V64"/>
    <mergeCell ref="W64:X64"/>
    <mergeCell ref="Y64:Z64"/>
    <mergeCell ref="AA64:AB64"/>
    <mergeCell ref="AA62:AB62"/>
    <mergeCell ref="A63:A64"/>
    <mergeCell ref="B63:B64"/>
    <mergeCell ref="C64:D64"/>
    <mergeCell ref="E64:F64"/>
    <mergeCell ref="G64:H64"/>
    <mergeCell ref="I64:J64"/>
    <mergeCell ref="K64:L64"/>
    <mergeCell ref="M64:N64"/>
    <mergeCell ref="O64:P64"/>
    <mergeCell ref="O62:P62"/>
    <mergeCell ref="Q62:R62"/>
    <mergeCell ref="S62:T62"/>
    <mergeCell ref="U62:V62"/>
    <mergeCell ref="W62:X62"/>
    <mergeCell ref="Y62:Z62"/>
    <mergeCell ref="A61:A62"/>
    <mergeCell ref="B61:B62"/>
    <mergeCell ref="A57:A58"/>
    <mergeCell ref="B57:B58"/>
    <mergeCell ref="C58:D58"/>
    <mergeCell ref="E58:F58"/>
    <mergeCell ref="G58:H58"/>
    <mergeCell ref="O60:P60"/>
    <mergeCell ref="Q60:R60"/>
    <mergeCell ref="S60:T60"/>
    <mergeCell ref="U60:V60"/>
    <mergeCell ref="U54:V54"/>
    <mergeCell ref="W54:X54"/>
    <mergeCell ref="Y54:Z54"/>
    <mergeCell ref="A53:A54"/>
    <mergeCell ref="B53:B54"/>
    <mergeCell ref="C54:D54"/>
    <mergeCell ref="K62:L62"/>
    <mergeCell ref="M62:N62"/>
    <mergeCell ref="M60:N60"/>
    <mergeCell ref="W58:X58"/>
    <mergeCell ref="Y58:Z58"/>
    <mergeCell ref="A59:A60"/>
    <mergeCell ref="B59:B60"/>
    <mergeCell ref="C60:D60"/>
    <mergeCell ref="E60:F60"/>
    <mergeCell ref="G60:H60"/>
    <mergeCell ref="I60:J60"/>
    <mergeCell ref="K60:L60"/>
    <mergeCell ref="K58:L58"/>
    <mergeCell ref="M58:N58"/>
    <mergeCell ref="O58:P58"/>
    <mergeCell ref="Q58:R58"/>
    <mergeCell ref="S58:T58"/>
    <mergeCell ref="U58:V58"/>
    <mergeCell ref="A55:A56"/>
    <mergeCell ref="B55:B56"/>
    <mergeCell ref="C56:D56"/>
    <mergeCell ref="E56:F56"/>
    <mergeCell ref="G56:H56"/>
    <mergeCell ref="I56:J56"/>
    <mergeCell ref="K56:L56"/>
    <mergeCell ref="M56:N56"/>
    <mergeCell ref="O56:P56"/>
    <mergeCell ref="Q56:R56"/>
    <mergeCell ref="S56:T56"/>
    <mergeCell ref="U56:V56"/>
    <mergeCell ref="W56:X56"/>
    <mergeCell ref="I58:J58"/>
    <mergeCell ref="Y60:Z60"/>
    <mergeCell ref="AA60:AB60"/>
    <mergeCell ref="Y56:Z56"/>
    <mergeCell ref="AA56:AB56"/>
    <mergeCell ref="AA58:AB58"/>
    <mergeCell ref="W60:X60"/>
    <mergeCell ref="E54:F54"/>
    <mergeCell ref="G54:H54"/>
    <mergeCell ref="I54:J54"/>
    <mergeCell ref="K54:L54"/>
    <mergeCell ref="M54:N54"/>
    <mergeCell ref="M52:N52"/>
    <mergeCell ref="W50:X50"/>
    <mergeCell ref="Y50:Z50"/>
    <mergeCell ref="AA50:AB50"/>
    <mergeCell ref="O50:P50"/>
    <mergeCell ref="Q50:R50"/>
    <mergeCell ref="S50:T50"/>
    <mergeCell ref="U50:V50"/>
    <mergeCell ref="Y52:Z52"/>
    <mergeCell ref="AA52:AB52"/>
    <mergeCell ref="O52:P52"/>
    <mergeCell ref="Q52:R52"/>
    <mergeCell ref="S52:T52"/>
    <mergeCell ref="U52:V52"/>
    <mergeCell ref="W52:X52"/>
    <mergeCell ref="AA54:AB54"/>
    <mergeCell ref="O54:P54"/>
    <mergeCell ref="Q54:R54"/>
    <mergeCell ref="S54:T54"/>
    <mergeCell ref="K52:L52"/>
    <mergeCell ref="K50:L50"/>
    <mergeCell ref="M50:N50"/>
    <mergeCell ref="A49:A50"/>
    <mergeCell ref="B49:B50"/>
    <mergeCell ref="C50:D50"/>
    <mergeCell ref="E50:F50"/>
    <mergeCell ref="G50:H50"/>
    <mergeCell ref="I50:J50"/>
    <mergeCell ref="C46:D46"/>
    <mergeCell ref="E46:F46"/>
    <mergeCell ref="G46:H46"/>
    <mergeCell ref="I46:J46"/>
    <mergeCell ref="A51:A52"/>
    <mergeCell ref="B51:B52"/>
    <mergeCell ref="C52:D52"/>
    <mergeCell ref="E52:F52"/>
    <mergeCell ref="G52:H52"/>
    <mergeCell ref="I52:J52"/>
    <mergeCell ref="Q48:R48"/>
    <mergeCell ref="S48:T48"/>
    <mergeCell ref="U48:V48"/>
    <mergeCell ref="W48:X48"/>
    <mergeCell ref="Y48:Z48"/>
    <mergeCell ref="AA48:AB48"/>
    <mergeCell ref="AA46:AB46"/>
    <mergeCell ref="A47:A48"/>
    <mergeCell ref="B47:B48"/>
    <mergeCell ref="C48:D48"/>
    <mergeCell ref="E48:F48"/>
    <mergeCell ref="G48:H48"/>
    <mergeCell ref="I48:J48"/>
    <mergeCell ref="K48:L48"/>
    <mergeCell ref="M48:N48"/>
    <mergeCell ref="O48:P48"/>
    <mergeCell ref="O46:P46"/>
    <mergeCell ref="Q46:R46"/>
    <mergeCell ref="S46:T46"/>
    <mergeCell ref="U46:V46"/>
    <mergeCell ref="W46:X46"/>
    <mergeCell ref="Y46:Z46"/>
    <mergeCell ref="A45:A46"/>
    <mergeCell ref="B45:B46"/>
    <mergeCell ref="A41:A42"/>
    <mergeCell ref="B41:B42"/>
    <mergeCell ref="C42:D42"/>
    <mergeCell ref="E42:F42"/>
    <mergeCell ref="G42:H42"/>
    <mergeCell ref="O44:P44"/>
    <mergeCell ref="Q44:R44"/>
    <mergeCell ref="S44:T44"/>
    <mergeCell ref="U44:V44"/>
    <mergeCell ref="U38:V38"/>
    <mergeCell ref="W38:X38"/>
    <mergeCell ref="Y38:Z38"/>
    <mergeCell ref="A37:A38"/>
    <mergeCell ref="B37:B38"/>
    <mergeCell ref="C38:D38"/>
    <mergeCell ref="K46:L46"/>
    <mergeCell ref="M46:N46"/>
    <mergeCell ref="M44:N44"/>
    <mergeCell ref="W42:X42"/>
    <mergeCell ref="Y42:Z42"/>
    <mergeCell ref="A43:A44"/>
    <mergeCell ref="B43:B44"/>
    <mergeCell ref="C44:D44"/>
    <mergeCell ref="E44:F44"/>
    <mergeCell ref="G44:H44"/>
    <mergeCell ref="I44:J44"/>
    <mergeCell ref="K44:L44"/>
    <mergeCell ref="K42:L42"/>
    <mergeCell ref="M42:N42"/>
    <mergeCell ref="O42:P42"/>
    <mergeCell ref="Q42:R42"/>
    <mergeCell ref="S42:T42"/>
    <mergeCell ref="U42:V42"/>
    <mergeCell ref="A39:A40"/>
    <mergeCell ref="B39:B40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I42:J42"/>
    <mergeCell ref="Y44:Z44"/>
    <mergeCell ref="AA44:AB44"/>
    <mergeCell ref="Y40:Z40"/>
    <mergeCell ref="AA40:AB40"/>
    <mergeCell ref="AA42:AB42"/>
    <mergeCell ref="W44:X44"/>
    <mergeCell ref="E38:F38"/>
    <mergeCell ref="G38:H38"/>
    <mergeCell ref="I38:J38"/>
    <mergeCell ref="K38:L38"/>
    <mergeCell ref="M38:N38"/>
    <mergeCell ref="M36:N36"/>
    <mergeCell ref="W34:X34"/>
    <mergeCell ref="Y34:Z34"/>
    <mergeCell ref="AA34:AB34"/>
    <mergeCell ref="O34:P34"/>
    <mergeCell ref="Q34:R34"/>
    <mergeCell ref="S34:T34"/>
    <mergeCell ref="U34:V34"/>
    <mergeCell ref="Y36:Z36"/>
    <mergeCell ref="AA36:AB36"/>
    <mergeCell ref="O36:P36"/>
    <mergeCell ref="Q36:R36"/>
    <mergeCell ref="S36:T36"/>
    <mergeCell ref="U36:V36"/>
    <mergeCell ref="W36:X36"/>
    <mergeCell ref="AA38:AB38"/>
    <mergeCell ref="O38:P38"/>
    <mergeCell ref="Q38:R38"/>
    <mergeCell ref="S38:T38"/>
    <mergeCell ref="K36:L36"/>
    <mergeCell ref="K34:L34"/>
    <mergeCell ref="M34:N34"/>
    <mergeCell ref="A33:A34"/>
    <mergeCell ref="B33:B34"/>
    <mergeCell ref="C34:D34"/>
    <mergeCell ref="E34:F34"/>
    <mergeCell ref="G34:H34"/>
    <mergeCell ref="I34:J34"/>
    <mergeCell ref="C30:D30"/>
    <mergeCell ref="E30:F30"/>
    <mergeCell ref="G30:H30"/>
    <mergeCell ref="I30:J30"/>
    <mergeCell ref="A35:A36"/>
    <mergeCell ref="B35:B36"/>
    <mergeCell ref="C36:D36"/>
    <mergeCell ref="E36:F36"/>
    <mergeCell ref="G36:H36"/>
    <mergeCell ref="I36:J36"/>
    <mergeCell ref="Q32:R32"/>
    <mergeCell ref="S32:T32"/>
    <mergeCell ref="U32:V32"/>
    <mergeCell ref="W32:X32"/>
    <mergeCell ref="Y32:Z32"/>
    <mergeCell ref="AA32:AB32"/>
    <mergeCell ref="AA30:AB30"/>
    <mergeCell ref="A31:A32"/>
    <mergeCell ref="B31:B32"/>
    <mergeCell ref="C32:D32"/>
    <mergeCell ref="E32:F32"/>
    <mergeCell ref="G32:H32"/>
    <mergeCell ref="I32:J32"/>
    <mergeCell ref="K32:L32"/>
    <mergeCell ref="M32:N32"/>
    <mergeCell ref="O32:P32"/>
    <mergeCell ref="O30:P30"/>
    <mergeCell ref="Q30:R30"/>
    <mergeCell ref="S30:T30"/>
    <mergeCell ref="U30:V30"/>
    <mergeCell ref="W30:X30"/>
    <mergeCell ref="Y30:Z30"/>
    <mergeCell ref="A29:A30"/>
    <mergeCell ref="B29:B30"/>
    <mergeCell ref="A25:A26"/>
    <mergeCell ref="B25:B26"/>
    <mergeCell ref="C26:D26"/>
    <mergeCell ref="E26:F26"/>
    <mergeCell ref="G26:H26"/>
    <mergeCell ref="O28:P28"/>
    <mergeCell ref="Q28:R28"/>
    <mergeCell ref="S28:T28"/>
    <mergeCell ref="U28:V28"/>
    <mergeCell ref="U22:V22"/>
    <mergeCell ref="W22:X22"/>
    <mergeCell ref="Y22:Z22"/>
    <mergeCell ref="A21:A22"/>
    <mergeCell ref="B21:B22"/>
    <mergeCell ref="C22:D22"/>
    <mergeCell ref="K30:L30"/>
    <mergeCell ref="M30:N30"/>
    <mergeCell ref="M28:N28"/>
    <mergeCell ref="W26:X26"/>
    <mergeCell ref="Y26:Z26"/>
    <mergeCell ref="A27:A28"/>
    <mergeCell ref="B27:B28"/>
    <mergeCell ref="C28:D28"/>
    <mergeCell ref="E28:F28"/>
    <mergeCell ref="G28:H28"/>
    <mergeCell ref="I28:J28"/>
    <mergeCell ref="K28:L28"/>
    <mergeCell ref="K26:L26"/>
    <mergeCell ref="M26:N26"/>
    <mergeCell ref="O26:P26"/>
    <mergeCell ref="Q26:R26"/>
    <mergeCell ref="S26:T26"/>
    <mergeCell ref="U26:V26"/>
    <mergeCell ref="A23:A24"/>
    <mergeCell ref="B23:B24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I26:J26"/>
    <mergeCell ref="Y28:Z28"/>
    <mergeCell ref="AA28:AB28"/>
    <mergeCell ref="Y24:Z24"/>
    <mergeCell ref="AA24:AB24"/>
    <mergeCell ref="AA26:AB26"/>
    <mergeCell ref="W28:X28"/>
    <mergeCell ref="E22:F22"/>
    <mergeCell ref="G22:H22"/>
    <mergeCell ref="I22:J22"/>
    <mergeCell ref="K22:L22"/>
    <mergeCell ref="M22:N22"/>
    <mergeCell ref="M20:N20"/>
    <mergeCell ref="W18:X18"/>
    <mergeCell ref="Y18:Z18"/>
    <mergeCell ref="AA18:AB18"/>
    <mergeCell ref="O18:P18"/>
    <mergeCell ref="Q18:R18"/>
    <mergeCell ref="S18:T18"/>
    <mergeCell ref="U18:V18"/>
    <mergeCell ref="Y20:Z20"/>
    <mergeCell ref="AA20:AB20"/>
    <mergeCell ref="O20:P20"/>
    <mergeCell ref="Q20:R20"/>
    <mergeCell ref="S20:T20"/>
    <mergeCell ref="U20:V20"/>
    <mergeCell ref="W20:X20"/>
    <mergeCell ref="AA22:AB22"/>
    <mergeCell ref="O22:P22"/>
    <mergeCell ref="Q22:R22"/>
    <mergeCell ref="S22:T22"/>
    <mergeCell ref="K20:L20"/>
    <mergeCell ref="K18:L18"/>
    <mergeCell ref="M18:N18"/>
    <mergeCell ref="A17:A18"/>
    <mergeCell ref="B17:B18"/>
    <mergeCell ref="C18:D18"/>
    <mergeCell ref="E18:F18"/>
    <mergeCell ref="G18:H18"/>
    <mergeCell ref="I18:J18"/>
    <mergeCell ref="C14:D14"/>
    <mergeCell ref="E14:F14"/>
    <mergeCell ref="G14:H14"/>
    <mergeCell ref="I14:J14"/>
    <mergeCell ref="A19:A20"/>
    <mergeCell ref="B19:B20"/>
    <mergeCell ref="C20:D20"/>
    <mergeCell ref="E20:F20"/>
    <mergeCell ref="G20:H20"/>
    <mergeCell ref="I20:J20"/>
    <mergeCell ref="Q16:R16"/>
    <mergeCell ref="S16:T16"/>
    <mergeCell ref="U16:V16"/>
    <mergeCell ref="W16:X16"/>
    <mergeCell ref="Y16:Z16"/>
    <mergeCell ref="AA16:AB16"/>
    <mergeCell ref="AA14:AB14"/>
    <mergeCell ref="A15:A16"/>
    <mergeCell ref="B15:B16"/>
    <mergeCell ref="C16:D16"/>
    <mergeCell ref="E16:F16"/>
    <mergeCell ref="G16:H16"/>
    <mergeCell ref="I16:J16"/>
    <mergeCell ref="K16:L16"/>
    <mergeCell ref="M16:N16"/>
    <mergeCell ref="O16:P16"/>
    <mergeCell ref="O14:P14"/>
    <mergeCell ref="Q14:R14"/>
    <mergeCell ref="S14:T14"/>
    <mergeCell ref="U14:V14"/>
    <mergeCell ref="W14:X14"/>
    <mergeCell ref="Y14:Z14"/>
    <mergeCell ref="A13:A14"/>
    <mergeCell ref="B13:B14"/>
    <mergeCell ref="K14:L14"/>
    <mergeCell ref="M14:N14"/>
    <mergeCell ref="M12:N12"/>
    <mergeCell ref="W10:X10"/>
    <mergeCell ref="Y10:Z10"/>
    <mergeCell ref="AA10:AB10"/>
    <mergeCell ref="A11:A12"/>
    <mergeCell ref="B11:B12"/>
    <mergeCell ref="C12:D12"/>
    <mergeCell ref="E12:F12"/>
    <mergeCell ref="G12:H12"/>
    <mergeCell ref="I12:J12"/>
    <mergeCell ref="K12:L12"/>
    <mergeCell ref="K10:L10"/>
    <mergeCell ref="M10:N10"/>
    <mergeCell ref="O10:P10"/>
    <mergeCell ref="Q10:R10"/>
    <mergeCell ref="S10:T10"/>
    <mergeCell ref="U10:V10"/>
    <mergeCell ref="A9:A10"/>
    <mergeCell ref="B9:B10"/>
    <mergeCell ref="C10:D10"/>
    <mergeCell ref="E10:F10"/>
    <mergeCell ref="G10:H10"/>
    <mergeCell ref="U6:V6"/>
    <mergeCell ref="W6:X6"/>
    <mergeCell ref="Y6:Z6"/>
    <mergeCell ref="A5:A6"/>
    <mergeCell ref="B5:B6"/>
    <mergeCell ref="C6:D6"/>
    <mergeCell ref="Q8:R8"/>
    <mergeCell ref="S8:T8"/>
    <mergeCell ref="U8:V8"/>
    <mergeCell ref="W8:X8"/>
    <mergeCell ref="A7:A8"/>
    <mergeCell ref="B7:B8"/>
    <mergeCell ref="C8:D8"/>
    <mergeCell ref="E8:F8"/>
    <mergeCell ref="G8:H8"/>
    <mergeCell ref="I8:J8"/>
    <mergeCell ref="K8:L8"/>
    <mergeCell ref="M8:N8"/>
    <mergeCell ref="O8:P8"/>
    <mergeCell ref="I10:J10"/>
    <mergeCell ref="Y12:Z12"/>
    <mergeCell ref="AA12:AB12"/>
    <mergeCell ref="Y8:Z8"/>
    <mergeCell ref="AA8:AB8"/>
    <mergeCell ref="O12:P12"/>
    <mergeCell ref="Q12:R12"/>
    <mergeCell ref="S12:T12"/>
    <mergeCell ref="U12:V12"/>
    <mergeCell ref="W12:X12"/>
    <mergeCell ref="A2:B2"/>
    <mergeCell ref="A3:A4"/>
    <mergeCell ref="B3:B4"/>
    <mergeCell ref="C4:D4"/>
    <mergeCell ref="E4:F4"/>
    <mergeCell ref="G4:H4"/>
    <mergeCell ref="I4:J4"/>
    <mergeCell ref="K4:L4"/>
    <mergeCell ref="M1:N1"/>
    <mergeCell ref="A1:B1"/>
    <mergeCell ref="C1:D1"/>
    <mergeCell ref="E1:F1"/>
    <mergeCell ref="G1:H1"/>
    <mergeCell ref="I1:J1"/>
    <mergeCell ref="K1:L1"/>
    <mergeCell ref="Y4:Z4"/>
    <mergeCell ref="AA4:AB4"/>
    <mergeCell ref="E6:F6"/>
    <mergeCell ref="G6:H6"/>
    <mergeCell ref="I6:J6"/>
    <mergeCell ref="K6:L6"/>
    <mergeCell ref="M6:N6"/>
    <mergeCell ref="M4:N4"/>
    <mergeCell ref="Y1:Z1"/>
    <mergeCell ref="AA1:AB1"/>
    <mergeCell ref="O1:P1"/>
    <mergeCell ref="Q1:R1"/>
    <mergeCell ref="S1:T1"/>
    <mergeCell ref="U1:V1"/>
    <mergeCell ref="W1:X1"/>
    <mergeCell ref="O4:P4"/>
    <mergeCell ref="Q4:R4"/>
    <mergeCell ref="S4:T4"/>
    <mergeCell ref="U4:V4"/>
    <mergeCell ref="W4:X4"/>
    <mergeCell ref="AA6:AB6"/>
    <mergeCell ref="O6:P6"/>
    <mergeCell ref="Q6:R6"/>
    <mergeCell ref="S6:T6"/>
  </mergeCells>
  <phoneticPr fontId="7" type="noConversion"/>
  <printOptions horizontalCentered="1"/>
  <pageMargins left="0.59055118110236227" right="0" top="0.74803149606299213" bottom="0.74803149606299213" header="0.31496062992125984" footer="0.31496062992125984"/>
  <pageSetup paperSize="5" scale="75" orientation="landscape" r:id="rId1"/>
  <headerFooter>
    <oddFooter>&amp;R&amp;"Calibri,Normal"&amp;K000000&amp;P de &amp;N</oddFooter>
  </headerFooter>
  <rowBreaks count="1" manualBreakCount="1">
    <brk id="4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1er Cuatrimestre 2015</vt:lpstr>
      <vt:lpstr>2do Cuatrimestre 2015</vt:lpstr>
      <vt:lpstr>3er Cuatrimestre 2015</vt:lpstr>
      <vt:lpstr>Anual 2015</vt:lpstr>
      <vt:lpstr>'1er Cuatrimestre 2015'!Títulos_a_imprimir</vt:lpstr>
      <vt:lpstr>'2do Cuatrimestre 2015'!Títulos_a_imprimir</vt:lpstr>
      <vt:lpstr>'3er Cuatrimestre 2015'!Títulos_a_imprimir</vt:lpstr>
      <vt:lpstr>'Anual 2015'!Títulos_a_imprimir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</dc:creator>
  <cp:lastModifiedBy>user</cp:lastModifiedBy>
  <cp:lastPrinted>2016-01-22T15:13:07Z</cp:lastPrinted>
  <dcterms:created xsi:type="dcterms:W3CDTF">2013-05-07T19:05:00Z</dcterms:created>
  <dcterms:modified xsi:type="dcterms:W3CDTF">2016-01-29T13:50:23Z</dcterms:modified>
</cp:coreProperties>
</file>